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showInkAnnotation="0"/>
  <mc:AlternateContent xmlns:mc="http://schemas.openxmlformats.org/markup-compatibility/2006">
    <mc:Choice Requires="x15">
      <x15ac:absPath xmlns:x15ac="http://schemas.microsoft.com/office/spreadsheetml/2010/11/ac" url="/Volumes/Marketing/Design 2018/eBooks/Temporary covers/"/>
    </mc:Choice>
  </mc:AlternateContent>
  <bookViews>
    <workbookView xWindow="30800" yWindow="460" windowWidth="30140" windowHeight="21140" tabRatio="500" activeTab="3"/>
  </bookViews>
  <sheets>
    <sheet name="Interact Content Calculator" sheetId="10" r:id="rId1"/>
    <sheet name="Instructions" sheetId="11" r:id="rId2"/>
    <sheet name="Time " sheetId="2" r:id="rId3"/>
    <sheet name="Resource" sheetId="5" r:id="rId4"/>
    <sheet name="Interact Build Estimator" sheetId="9" r:id="rId5"/>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20" i="2" l="1"/>
  <c r="E23" i="5"/>
  <c r="E34" i="9"/>
  <c r="E13" i="9"/>
  <c r="E17" i="9"/>
  <c r="E19" i="9"/>
  <c r="D46" i="5"/>
  <c r="E24" i="5"/>
  <c r="E32" i="5"/>
  <c r="E35" i="5"/>
  <c r="E36" i="5"/>
  <c r="D45" i="5"/>
  <c r="E26" i="5"/>
  <c r="E28" i="5"/>
  <c r="E29" i="5"/>
  <c r="E30" i="5"/>
  <c r="D44" i="5"/>
  <c r="E40" i="5"/>
  <c r="E41" i="5"/>
  <c r="E16" i="5"/>
  <c r="E18" i="5"/>
  <c r="E20" i="5"/>
  <c r="E21" i="5"/>
  <c r="E13" i="5"/>
  <c r="E33" i="2"/>
  <c r="E27" i="2"/>
  <c r="E35" i="2"/>
  <c r="E29" i="2"/>
  <c r="E30" i="2"/>
  <c r="E21" i="2"/>
  <c r="E23" i="2"/>
  <c r="E24" i="2"/>
  <c r="E15" i="2"/>
  <c r="E17" i="2"/>
  <c r="E18" i="2"/>
  <c r="E32" i="9"/>
  <c r="E28" i="9"/>
  <c r="E36" i="2"/>
  <c r="B39" i="2"/>
</calcChain>
</file>

<file path=xl/sharedStrings.xml><?xml version="1.0" encoding="utf-8"?>
<sst xmlns="http://schemas.openxmlformats.org/spreadsheetml/2006/main" count="132" uniqueCount="87">
  <si>
    <t>Hours per day per resource</t>
  </si>
  <si>
    <t xml:space="preserve">Working days required to complete review </t>
  </si>
  <si>
    <t>Pages per hour</t>
  </si>
  <si>
    <t>Pages</t>
  </si>
  <si>
    <t>Homepages</t>
  </si>
  <si>
    <t>Ready to Go</t>
  </si>
  <si>
    <t>Final Approval Process</t>
  </si>
  <si>
    <t>Updates Required</t>
  </si>
  <si>
    <t>Final approval process</t>
  </si>
  <si>
    <t>Updates required</t>
  </si>
  <si>
    <t>Thanks for downloading the Interact Content Calculator.</t>
  </si>
  <si>
    <t>How to use this Content Calculator</t>
  </si>
  <si>
    <t>Contents</t>
  </si>
  <si>
    <t>How long will it take?</t>
  </si>
  <si>
    <t xml:space="preserve">Enter figures in boxes indicated in orange. </t>
  </si>
  <si>
    <t>Not sure of the figures? No problem. Some averages from our own customers are included to get you started.</t>
  </si>
  <si>
    <t xml:space="preserve">What is 'content'? </t>
  </si>
  <si>
    <t>Total number of documents to migrate</t>
  </si>
  <si>
    <t>Number of resources available</t>
  </si>
  <si>
    <t>% of documents 'Ready to Go'</t>
  </si>
  <si>
    <t>Number of documents 'Ready to Go'</t>
  </si>
  <si>
    <t>Time to review &amp; approve each document in this group (mins)</t>
  </si>
  <si>
    <t>Total working hours required</t>
  </si>
  <si>
    <t>Total working days per resource</t>
  </si>
  <si>
    <t xml:space="preserve">Find out the time it will take to review, update &amp; migrate your intranet content. </t>
  </si>
  <si>
    <t>% of documents requiring updates</t>
  </si>
  <si>
    <t>Number of documents requiring updates</t>
  </si>
  <si>
    <t>Time to update, review &amp; approve each document in this group (mins)</t>
  </si>
  <si>
    <t xml:space="preserve">Not sure? No problem. We've given some estimates to get you started. </t>
  </si>
  <si>
    <t>Time to approve each document</t>
  </si>
  <si>
    <t xml:space="preserve">Step one. </t>
  </si>
  <si>
    <t xml:space="preserve">Step two. </t>
  </si>
  <si>
    <t>Step three.</t>
  </si>
  <si>
    <t>Build content within Interact</t>
  </si>
  <si>
    <t>Total time to migrate content (working days)</t>
  </si>
  <si>
    <t>For more tools and resources visit:</t>
  </si>
  <si>
    <t>www.interact-intranet.com/resources/</t>
  </si>
  <si>
    <t>How much resource do we need?</t>
  </si>
  <si>
    <t>Step one.</t>
  </si>
  <si>
    <t xml:space="preserve">Working to a deadline? No problem. </t>
  </si>
  <si>
    <t>Find out how much resource you'll need to complete your content migration in a specific timeframe.</t>
  </si>
  <si>
    <t xml:space="preserve">Not sure? We've given some estimates to get you started. </t>
  </si>
  <si>
    <t xml:space="preserve">Whether you are considering a new intranet or your project is already underway, the process of populating an intranet with content can be extensive. 
</t>
  </si>
  <si>
    <t xml:space="preserve">This calculator will provide an estimate on how long it will take to review and migrate content to Interact, and how much resource this will require, ensuring you are fully prepared for this stage of your intranet project. </t>
  </si>
  <si>
    <t>Time.</t>
  </si>
  <si>
    <t>Resource.</t>
  </si>
  <si>
    <t>Interact Build Estimator.</t>
  </si>
  <si>
    <t>Number of resources (people) available</t>
  </si>
  <si>
    <t>Time to build each document (mins)</t>
  </si>
  <si>
    <t>Total length of time for content migration (days)</t>
  </si>
  <si>
    <t>Number of resources required</t>
  </si>
  <si>
    <t>Total documents to approve</t>
  </si>
  <si>
    <t>Desired time for step one: content review/update (days)</t>
  </si>
  <si>
    <t>Desired time for step two: content final approval (days)</t>
  </si>
  <si>
    <t>Desired time for step three: content build on Interact (days)</t>
  </si>
  <si>
    <t>Hours available per day per resource</t>
  </si>
  <si>
    <t>Total resource required (if completed concurrently)</t>
  </si>
  <si>
    <t>Working days required to complete approval</t>
  </si>
  <si>
    <t>Working days required to complete build</t>
  </si>
  <si>
    <t>Total resource required to mitgrate content in specified timeframe</t>
  </si>
  <si>
    <t>Content Migration: A 3 step process</t>
  </si>
  <si>
    <t>Content migration typically falls into 3 distinct steps. Your resource and time requirements will be different for each step. When entering your information into the calculator, consider the different steps outlined below.</t>
  </si>
  <si>
    <t xml:space="preserve">Know how much resource you have available, and want an indication of timescales? Use this tab to find out the time it will take to review, update &amp; migrate your intranet content. </t>
  </si>
  <si>
    <t>Working to a deadline? Use this tab to find out how much resource you'll need to complete your content migration in a specific timeframe.</t>
  </si>
  <si>
    <t xml:space="preserve">If you know how much resource you have available for content migration, go to our Time tab to work out how long content migration will take you. Alternatively if you're working to a deadline, use the Resource tab to get an idea of how many people you'll need to complete content migration within a specific timeframe. </t>
  </si>
  <si>
    <t xml:space="preserve">Need support getting your intranet off the ground? Use this tab to calculate the number of build hours you'll need from Interact to create a determined number of pages. Or, use this tab to work out how many pages you can expect from your purchased build hours.  </t>
  </si>
  <si>
    <t>Already know how much resource you have?</t>
  </si>
  <si>
    <t>Looking for some support?</t>
  </si>
  <si>
    <t>Need some additional resource to get your content migration completed?</t>
  </si>
  <si>
    <t xml:space="preserve">Interact can help. </t>
  </si>
  <si>
    <t>This calculator will help you understand how many build hours you need to complete a set number of pages, or how much content you can expect from hours you've already purchased as part of your project.</t>
  </si>
  <si>
    <t>How many pages are you looking for Interact to build?</t>
  </si>
  <si>
    <t>Option One.</t>
  </si>
  <si>
    <t>Looking to purchase build hours?</t>
  </si>
  <si>
    <t xml:space="preserve">Option two. </t>
  </si>
  <si>
    <t xml:space="preserve">Already purchased build hours? </t>
  </si>
  <si>
    <t>How many hours have you purchased?</t>
  </si>
  <si>
    <t>Total pages Interact can build</t>
  </si>
  <si>
    <t>Total pages built</t>
  </si>
  <si>
    <t>Homepages per hour</t>
  </si>
  <si>
    <t>Hours required</t>
  </si>
  <si>
    <t>Adjust time allocation %</t>
  </si>
  <si>
    <t>Total hours to purchase</t>
  </si>
  <si>
    <t>Step two.</t>
  </si>
  <si>
    <t>How many homepages do you need?</t>
  </si>
  <si>
    <r>
      <rPr>
        <b/>
        <sz val="9"/>
        <color theme="1"/>
        <rFont val="Helvetica"/>
        <family val="2"/>
      </rPr>
      <t>Disclaimer:</t>
    </r>
    <r>
      <rPr>
        <sz val="9"/>
        <color theme="1"/>
        <rFont val="Helvetica"/>
        <family val="2"/>
      </rPr>
      <t xml:space="preserve"> This calculator is based on real customer data. The potential results are calculated using average results seen by customers who are actively using our software and conducting intranet activities. Your actual results may vary.</t>
    </r>
  </si>
  <si>
    <r>
      <rPr>
        <sz val="11"/>
        <color rgb="FF000000"/>
        <rFont val="Helvetica"/>
        <family val="2"/>
      </rPr>
      <t>For the purpose of this calculator, when we refer to 'content', we are</t>
    </r>
    <r>
      <rPr>
        <b/>
        <sz val="11"/>
        <color rgb="FF000000"/>
        <rFont val="Helvetica"/>
        <family val="2"/>
      </rPr>
      <t xml:space="preserve"> i</t>
    </r>
    <r>
      <rPr>
        <sz val="11"/>
        <color rgb="FF000000"/>
        <rFont val="Helvetica"/>
        <family val="2"/>
      </rPr>
      <t>ncluding any content in standard format that will be hosted on the intranet.  This could be HTML pages, Word, PPT, PDF, Excel, Video files, etc.  Each of these document represents a Page in Interact.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</si>
</sst>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2"/>
      <color theme="1"/>
      <name val="Calibri"/>
      <family val="2"/>
      <scheme val="minor"/>
    </font>
    <font>
      <sz val="12"/>
      <color theme="1"/>
      <name val="Calibri"/>
      <family val="2"/>
      <scheme val="minor"/>
    </font>
    <font>
      <u/>
      <sz val="11"/>
      <color theme="10"/>
      <name val="Calibri"/>
      <family val="2"/>
      <scheme val="minor"/>
    </font>
    <font>
      <u/>
      <sz val="12"/>
      <color theme="11"/>
      <name val="Calibri"/>
      <family val="2"/>
      <scheme val="minor"/>
    </font>
    <font>
      <b/>
      <sz val="14"/>
      <color theme="1"/>
      <name val="Helvetica"/>
      <family val="2"/>
    </font>
    <font>
      <sz val="12"/>
      <color theme="1"/>
      <name val="Helvetica"/>
      <family val="2"/>
    </font>
    <font>
      <b/>
      <sz val="16"/>
      <color theme="1"/>
      <name val="Helvetica"/>
      <family val="2"/>
    </font>
    <font>
      <u/>
      <sz val="16"/>
      <color rgb="FF4ABAE0"/>
      <name val="Helvetica"/>
      <family val="2"/>
    </font>
    <font>
      <sz val="9"/>
      <color theme="1"/>
      <name val="Helvetica"/>
      <family val="2"/>
    </font>
    <font>
      <u/>
      <sz val="14"/>
      <color rgb="FF4ABAE0"/>
      <name val="Helvetica"/>
      <family val="2"/>
    </font>
    <font>
      <b/>
      <sz val="9"/>
      <color theme="1"/>
      <name val="Helvetica"/>
      <family val="2"/>
    </font>
    <font>
      <sz val="11"/>
      <color theme="1"/>
      <name val="Helvetica"/>
      <family val="2"/>
    </font>
    <font>
      <b/>
      <sz val="11"/>
      <color rgb="FF000000"/>
      <name val="Helvetica"/>
      <family val="2"/>
    </font>
    <font>
      <sz val="11"/>
      <color rgb="FF000000"/>
      <name val="Helvetica"/>
      <family val="2"/>
    </font>
    <font>
      <sz val="20"/>
      <color theme="1"/>
      <name val="Helvetica"/>
      <family val="2"/>
    </font>
    <font>
      <sz val="16"/>
      <color theme="1"/>
      <name val="Helvetica"/>
      <family val="2"/>
    </font>
    <font>
      <sz val="14"/>
      <color theme="1"/>
      <name val="Helvetica"/>
      <family val="2"/>
    </font>
    <font>
      <b/>
      <sz val="12"/>
      <color theme="1"/>
      <name val="Helvetica"/>
      <family val="2"/>
    </font>
    <font>
      <sz val="18"/>
      <color theme="1"/>
      <name val="Helvetica"/>
      <family val="2"/>
    </font>
    <font>
      <sz val="26"/>
      <color theme="1"/>
      <name val="Helvetica"/>
      <family val="2"/>
    </font>
    <font>
      <sz val="24"/>
      <color theme="1"/>
      <name val="Helvetica"/>
      <family val="2"/>
    </font>
    <font>
      <u/>
      <sz val="16"/>
      <color theme="10"/>
      <name val="Helvetica"/>
      <family val="2"/>
    </font>
    <font>
      <b/>
      <sz val="18"/>
      <color theme="1"/>
      <name val="Helvetica"/>
      <family val="2"/>
    </font>
    <font>
      <sz val="12"/>
      <name val="Helvetica"/>
      <family val="2"/>
    </font>
    <font>
      <sz val="46"/>
      <color theme="1"/>
      <name val="Helvetica"/>
      <family val="2"/>
    </font>
  </fonts>
  <fills count="10">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rgb="FF000000"/>
      </patternFill>
    </fill>
    <fill>
      <patternFill patternType="solid">
        <fgColor rgb="FFF2F2F2"/>
        <bgColor indexed="64"/>
      </patternFill>
    </fill>
    <fill>
      <patternFill patternType="solid">
        <fgColor rgb="FF10B5E8"/>
        <bgColor indexed="64"/>
      </patternFill>
    </fill>
    <fill>
      <patternFill patternType="solid">
        <fgColor rgb="FF8B00FF"/>
        <bgColor indexed="64"/>
      </patternFill>
    </fill>
  </fills>
  <borders count="66">
    <border>
      <left/>
      <right/>
      <top/>
      <bottom/>
      <diagonal/>
    </border>
    <border>
      <left/>
      <right style="thin">
        <color rgb="FF4ABAE0"/>
      </right>
      <top style="thin">
        <color rgb="FF4ABAE0"/>
      </top>
      <bottom style="thin">
        <color rgb="FF4ABAE0"/>
      </bottom>
      <diagonal/>
    </border>
    <border>
      <left/>
      <right/>
      <top/>
      <bottom style="thin">
        <color theme="0" tint="-0.14999847407452621"/>
      </bottom>
      <diagonal/>
    </border>
    <border>
      <left/>
      <right style="thin">
        <color theme="0" tint="-0.14999847407452621"/>
      </right>
      <top/>
      <bottom/>
      <diagonal/>
    </border>
    <border>
      <left/>
      <right/>
      <top style="thin">
        <color theme="0" tint="-0.14999847407452621"/>
      </top>
      <bottom/>
      <diagonal/>
    </border>
    <border>
      <left/>
      <right style="thin">
        <color theme="0" tint="-0.249977111117893"/>
      </right>
      <top/>
      <bottom/>
      <diagonal/>
    </border>
    <border>
      <left style="thin">
        <color theme="0" tint="-0.249977111117893"/>
      </left>
      <right style="thin">
        <color theme="0" tint="-0.249977111117893"/>
      </right>
      <top/>
      <bottom/>
      <diagonal/>
    </border>
    <border>
      <left/>
      <right/>
      <top/>
      <bottom style="thin">
        <color theme="0" tint="-0.249977111117893"/>
      </bottom>
      <diagonal/>
    </border>
    <border>
      <left style="thin">
        <color theme="0" tint="-0.249977111117893"/>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style="thin">
        <color theme="0"/>
      </bottom>
      <diagonal/>
    </border>
    <border>
      <left/>
      <right style="thin">
        <color theme="0" tint="-0.14999847407452621"/>
      </right>
      <top style="thin">
        <color theme="0"/>
      </top>
      <bottom style="thin">
        <color theme="0"/>
      </bottom>
      <diagonal/>
    </border>
    <border>
      <left style="thin">
        <color theme="0" tint="-0.14999847407452621"/>
      </left>
      <right style="thin">
        <color theme="0" tint="-0.14999847407452621"/>
      </right>
      <top/>
      <bottom style="thin">
        <color theme="0"/>
      </bottom>
      <diagonal/>
    </border>
    <border>
      <left/>
      <right style="thin">
        <color theme="0" tint="-0.14999847407452621"/>
      </right>
      <top style="thin">
        <color theme="0"/>
      </top>
      <bottom/>
      <diagonal/>
    </border>
    <border>
      <left/>
      <right style="thin">
        <color theme="0" tint="-0.14999847407452621"/>
      </right>
      <top style="thin">
        <color theme="0" tint="-0.14999847407452621"/>
      </top>
      <bottom style="thin">
        <color theme="0" tint="-0.14999847407452621"/>
      </bottom>
      <diagonal/>
    </border>
    <border>
      <left/>
      <right/>
      <top style="thin">
        <color rgb="FF4ABAE0"/>
      </top>
      <bottom style="thin">
        <color rgb="FF4ABAE0"/>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diagonal/>
    </border>
    <border>
      <left style="thin">
        <color theme="0" tint="-0.14996795556505021"/>
      </left>
      <right/>
      <top style="thin">
        <color theme="0" tint="-0.14996795556505021"/>
      </top>
      <bottom/>
      <diagonal/>
    </border>
    <border>
      <left style="thin">
        <color theme="0" tint="-0.14996795556505021"/>
      </left>
      <right/>
      <top/>
      <bottom style="thin">
        <color theme="0" tint="-0.14996795556505021"/>
      </bottom>
      <diagonal/>
    </border>
    <border>
      <left/>
      <right style="thin">
        <color theme="0" tint="-0.249977111117893"/>
      </right>
      <top style="thin">
        <color theme="0" tint="-0.14999847407452621"/>
      </top>
      <bottom/>
      <diagonal/>
    </border>
    <border>
      <left style="thin">
        <color theme="0" tint="-0.249977111117893"/>
      </left>
      <right style="thin">
        <color theme="0" tint="-0.14999847407452621"/>
      </right>
      <top style="thin">
        <color theme="0" tint="-0.14999847407452621"/>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bottom/>
      <diagonal/>
    </border>
    <border>
      <left style="thin">
        <color theme="0" tint="-0.14993743705557422"/>
      </left>
      <right style="thin">
        <color theme="0" tint="-0.14993743705557422"/>
      </right>
      <top/>
      <bottom style="thin">
        <color theme="0" tint="-0.14993743705557422"/>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3743705557422"/>
      </right>
      <top style="thin">
        <color theme="0" tint="-0.14993743705557422"/>
      </top>
      <bottom/>
      <diagonal/>
    </border>
    <border>
      <left/>
      <right style="thin">
        <color theme="0" tint="-0.14993743705557422"/>
      </right>
      <top/>
      <bottom/>
      <diagonal/>
    </border>
    <border>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
      <left/>
      <right/>
      <top/>
      <bottom style="thin">
        <color theme="0" tint="-0.14993743705557422"/>
      </bottom>
      <diagonal/>
    </border>
    <border>
      <left/>
      <right style="thin">
        <color theme="0" tint="-0.14993743705557422"/>
      </right>
      <top/>
      <bottom style="thin">
        <color theme="0" tint="-0.14993743705557422"/>
      </bottom>
      <diagonal/>
    </border>
    <border>
      <left style="thin">
        <color theme="0" tint="-0.14990691854609822"/>
      </left>
      <right style="thin">
        <color theme="0" tint="-0.14990691854609822"/>
      </right>
      <top style="thin">
        <color theme="0" tint="-0.14990691854609822"/>
      </top>
      <bottom/>
      <diagonal/>
    </border>
    <border>
      <left style="thin">
        <color theme="0" tint="-0.14990691854609822"/>
      </left>
      <right style="thin">
        <color theme="0" tint="-0.14990691854609822"/>
      </right>
      <top/>
      <bottom/>
      <diagonal/>
    </border>
    <border>
      <left style="thin">
        <color theme="0" tint="-0.14990691854609822"/>
      </left>
      <right style="thin">
        <color theme="0" tint="-0.14990691854609822"/>
      </right>
      <top/>
      <bottom style="thin">
        <color theme="0" tint="-0.14990691854609822"/>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top style="thin">
        <color theme="0" tint="-0.14993743705557422"/>
      </top>
      <bottom/>
      <diagonal/>
    </border>
    <border>
      <left style="thin">
        <color rgb="FF10B5E8"/>
      </left>
      <right/>
      <top style="thin">
        <color rgb="FF10B5E8"/>
      </top>
      <bottom style="thin">
        <color rgb="FF10B5E8"/>
      </bottom>
      <diagonal/>
    </border>
    <border>
      <left/>
      <right/>
      <top style="thin">
        <color rgb="FF10B5E8"/>
      </top>
      <bottom style="thin">
        <color rgb="FF10B5E8"/>
      </bottom>
      <diagonal/>
    </border>
    <border>
      <left/>
      <right style="thin">
        <color rgb="FF10B5E8"/>
      </right>
      <top style="thin">
        <color rgb="FF10B5E8"/>
      </top>
      <bottom style="thin">
        <color rgb="FF10B5E8"/>
      </bottom>
      <diagonal/>
    </border>
    <border>
      <left style="thin">
        <color rgb="FF10B5E8"/>
      </left>
      <right/>
      <top style="thin">
        <color rgb="FF10B5E8"/>
      </top>
      <bottom style="thin">
        <color rgb="FF4ABAE0"/>
      </bottom>
      <diagonal/>
    </border>
    <border>
      <left/>
      <right style="thin">
        <color rgb="FF4ABAE0"/>
      </right>
      <top style="thin">
        <color rgb="FF10B5E8"/>
      </top>
      <bottom style="thin">
        <color rgb="FF4ABAE0"/>
      </bottom>
      <diagonal/>
    </border>
    <border>
      <left/>
      <right/>
      <top style="thin">
        <color rgb="FF10B5E8"/>
      </top>
      <bottom style="thin">
        <color rgb="FF4ABAE0"/>
      </bottom>
      <diagonal/>
    </border>
    <border>
      <left/>
      <right style="thin">
        <color rgb="FF10B5E8"/>
      </right>
      <top style="thin">
        <color rgb="FF10B5E8"/>
      </top>
      <bottom style="thin">
        <color rgb="FF4ABAE0"/>
      </bottom>
      <diagonal/>
    </border>
    <border>
      <left style="thin">
        <color rgb="FF10B5E8"/>
      </left>
      <right/>
      <top style="thin">
        <color rgb="FF4ABAE0"/>
      </top>
      <bottom style="thin">
        <color rgb="FF4ABAE0"/>
      </bottom>
      <diagonal/>
    </border>
    <border>
      <left/>
      <right style="thin">
        <color rgb="FF10B5E8"/>
      </right>
      <top style="thin">
        <color rgb="FF4ABAE0"/>
      </top>
      <bottom style="thin">
        <color rgb="FF4ABAE0"/>
      </bottom>
      <diagonal/>
    </border>
    <border>
      <left style="thin">
        <color rgb="FF10B5E8"/>
      </left>
      <right/>
      <top style="thin">
        <color rgb="FF4ABAE0"/>
      </top>
      <bottom style="thin">
        <color rgb="FF10B5E8"/>
      </bottom>
      <diagonal/>
    </border>
    <border>
      <left/>
      <right style="thin">
        <color rgb="FF4ABAE0"/>
      </right>
      <top style="thin">
        <color rgb="FF4ABAE0"/>
      </top>
      <bottom style="thin">
        <color rgb="FF10B5E8"/>
      </bottom>
      <diagonal/>
    </border>
    <border>
      <left/>
      <right/>
      <top style="thin">
        <color rgb="FF4ABAE0"/>
      </top>
      <bottom style="thin">
        <color rgb="FF10B5E8"/>
      </bottom>
      <diagonal/>
    </border>
    <border>
      <left/>
      <right style="thin">
        <color rgb="FF10B5E8"/>
      </right>
      <top style="thin">
        <color rgb="FF4ABAE0"/>
      </top>
      <bottom style="thin">
        <color rgb="FF10B5E8"/>
      </bottom>
      <diagonal/>
    </border>
  </borders>
  <cellStyleXfs count="8">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04">
    <xf numFmtId="0" fontId="0" fillId="0" borderId="0" xfId="0"/>
    <xf numFmtId="0" fontId="0" fillId="7" borderId="0" xfId="0" applyFill="1"/>
    <xf numFmtId="0" fontId="0" fillId="7" borderId="0" xfId="0" applyFill="1" applyAlignment="1">
      <alignment wrapText="1"/>
    </xf>
    <xf numFmtId="0" fontId="4" fillId="5" borderId="9" xfId="0" applyFont="1" applyFill="1" applyBorder="1" applyAlignment="1" applyProtection="1">
      <alignment vertical="center"/>
    </xf>
    <xf numFmtId="0" fontId="5" fillId="3" borderId="0" xfId="0" applyFont="1" applyFill="1"/>
    <xf numFmtId="0" fontId="6" fillId="5" borderId="10" xfId="0" applyFont="1" applyFill="1" applyBorder="1" applyAlignment="1">
      <alignment vertical="center" wrapText="1"/>
    </xf>
    <xf numFmtId="0" fontId="5" fillId="3" borderId="10" xfId="0" applyFont="1" applyFill="1" applyBorder="1" applyAlignment="1">
      <alignment vertical="top" wrapText="1"/>
    </xf>
    <xf numFmtId="0" fontId="7" fillId="3" borderId="0" xfId="2" applyFont="1" applyFill="1"/>
    <xf numFmtId="0" fontId="5" fillId="3" borderId="0" xfId="0" applyFont="1" applyFill="1" applyAlignment="1">
      <alignment vertical="top" wrapText="1"/>
    </xf>
    <xf numFmtId="0" fontId="8" fillId="3" borderId="10" xfId="0" applyFont="1" applyFill="1" applyBorder="1" applyAlignment="1">
      <alignment wrapText="1"/>
    </xf>
    <xf numFmtId="0" fontId="9" fillId="3" borderId="0" xfId="2" applyFont="1" applyFill="1"/>
    <xf numFmtId="0" fontId="5" fillId="3" borderId="10" xfId="0" applyFont="1" applyFill="1" applyBorder="1" applyAlignment="1">
      <alignment wrapText="1"/>
    </xf>
    <xf numFmtId="0" fontId="9" fillId="6" borderId="0" xfId="2" applyFont="1" applyFill="1"/>
    <xf numFmtId="0" fontId="11" fillId="3" borderId="10" xfId="0" applyFont="1" applyFill="1" applyBorder="1" applyAlignment="1">
      <alignment wrapText="1"/>
    </xf>
    <xf numFmtId="0" fontId="4" fillId="5" borderId="0" xfId="0" applyFont="1" applyFill="1"/>
    <xf numFmtId="0" fontId="12" fillId="3" borderId="0" xfId="0" applyFont="1" applyFill="1" applyAlignment="1">
      <alignment wrapText="1"/>
    </xf>
    <xf numFmtId="0" fontId="4" fillId="5" borderId="0" xfId="0" applyFont="1" applyFill="1" applyAlignment="1">
      <alignment horizontal="left"/>
    </xf>
    <xf numFmtId="0" fontId="14" fillId="0" borderId="0" xfId="0" applyFont="1"/>
    <xf numFmtId="0" fontId="5" fillId="0" borderId="0" xfId="0" applyFont="1"/>
    <xf numFmtId="0" fontId="5" fillId="0" borderId="0" xfId="0" applyFont="1" applyAlignment="1">
      <alignment wrapText="1"/>
    </xf>
    <xf numFmtId="0" fontId="15" fillId="0" borderId="0" xfId="0" applyFont="1"/>
    <xf numFmtId="0" fontId="11" fillId="0" borderId="0" xfId="0" applyFont="1"/>
    <xf numFmtId="0" fontId="16" fillId="0" borderId="12" xfId="0" applyFont="1" applyBorder="1" applyAlignment="1">
      <alignment horizontal="left"/>
    </xf>
    <xf numFmtId="0" fontId="16" fillId="0" borderId="4" xfId="0" applyFont="1" applyBorder="1" applyAlignment="1">
      <alignment horizontal="left"/>
    </xf>
    <xf numFmtId="0" fontId="16" fillId="0" borderId="13" xfId="0" applyFont="1" applyBorder="1" applyAlignment="1">
      <alignment horizontal="left"/>
    </xf>
    <xf numFmtId="0" fontId="16" fillId="2" borderId="19" xfId="0" applyFont="1" applyFill="1" applyBorder="1"/>
    <xf numFmtId="0" fontId="16" fillId="0" borderId="14" xfId="0" applyFont="1" applyBorder="1" applyAlignment="1">
      <alignment horizontal="left"/>
    </xf>
    <xf numFmtId="0" fontId="16" fillId="0" borderId="0" xfId="0" applyFont="1" applyBorder="1" applyAlignment="1">
      <alignment horizontal="left"/>
    </xf>
    <xf numFmtId="0" fontId="16" fillId="2" borderId="0" xfId="0" applyFont="1" applyFill="1" applyBorder="1"/>
    <xf numFmtId="164" fontId="5" fillId="0" borderId="0" xfId="0" applyNumberFormat="1" applyFont="1" applyBorder="1"/>
    <xf numFmtId="0" fontId="5" fillId="0" borderId="0" xfId="0" quotePrefix="1" applyFont="1"/>
    <xf numFmtId="0" fontId="16" fillId="0" borderId="15" xfId="0" applyFont="1" applyBorder="1" applyAlignment="1">
      <alignment horizontal="left"/>
    </xf>
    <xf numFmtId="0" fontId="16" fillId="0" borderId="2" xfId="0" applyFont="1" applyBorder="1" applyAlignment="1">
      <alignment horizontal="left"/>
    </xf>
    <xf numFmtId="0" fontId="16" fillId="0" borderId="16" xfId="0" applyFont="1" applyBorder="1" applyAlignment="1">
      <alignment horizontal="left"/>
    </xf>
    <xf numFmtId="0" fontId="16" fillId="2" borderId="18" xfId="0" applyFont="1" applyFill="1" applyBorder="1"/>
    <xf numFmtId="0" fontId="13" fillId="0" borderId="0" xfId="0" applyFont="1"/>
    <xf numFmtId="0" fontId="15" fillId="0" borderId="19" xfId="0" applyFont="1" applyBorder="1" applyAlignment="1">
      <alignment horizontal="center" vertical="center" textRotation="90"/>
    </xf>
    <xf numFmtId="0" fontId="16" fillId="3" borderId="13" xfId="0" applyFont="1" applyFill="1" applyBorder="1" applyAlignment="1">
      <alignment horizontal="center" vertical="center" wrapText="1"/>
    </xf>
    <xf numFmtId="0" fontId="5" fillId="0" borderId="19" xfId="0" applyFont="1" applyBorder="1" applyAlignment="1">
      <alignment wrapText="1"/>
    </xf>
    <xf numFmtId="9" fontId="5" fillId="2" borderId="13" xfId="1" applyFont="1" applyFill="1" applyBorder="1"/>
    <xf numFmtId="0" fontId="15" fillId="0" borderId="17" xfId="0" applyFont="1" applyBorder="1" applyAlignment="1">
      <alignment horizontal="center" vertical="center" textRotation="90"/>
    </xf>
    <xf numFmtId="0" fontId="16" fillId="3" borderId="3" xfId="0" applyFont="1" applyFill="1" applyBorder="1" applyAlignment="1">
      <alignment horizontal="center" vertical="center" wrapText="1"/>
    </xf>
    <xf numFmtId="0" fontId="5" fillId="0" borderId="17" xfId="0" applyFont="1" applyBorder="1" applyAlignment="1">
      <alignment wrapText="1"/>
    </xf>
    <xf numFmtId="0" fontId="5" fillId="0" borderId="21" xfId="0" applyFont="1" applyBorder="1"/>
    <xf numFmtId="0" fontId="5" fillId="0" borderId="17" xfId="0" applyFont="1" applyBorder="1" applyAlignment="1"/>
    <xf numFmtId="0" fontId="5" fillId="2" borderId="3" xfId="0" applyFont="1" applyFill="1" applyBorder="1"/>
    <xf numFmtId="0" fontId="5" fillId="0" borderId="23" xfId="0" applyFont="1" applyBorder="1"/>
    <xf numFmtId="0" fontId="16" fillId="3" borderId="16" xfId="0" applyFont="1" applyFill="1" applyBorder="1" applyAlignment="1">
      <alignment horizontal="center" vertical="center" wrapText="1"/>
    </xf>
    <xf numFmtId="0" fontId="17" fillId="0" borderId="11" xfId="0" applyFont="1" applyBorder="1" applyAlignment="1">
      <alignment wrapText="1"/>
    </xf>
    <xf numFmtId="164" fontId="17" fillId="0" borderId="24" xfId="0" applyNumberFormat="1" applyFont="1" applyBorder="1"/>
    <xf numFmtId="0" fontId="5" fillId="0" borderId="0" xfId="0" applyFont="1" applyBorder="1" applyAlignment="1">
      <alignment wrapText="1"/>
    </xf>
    <xf numFmtId="0" fontId="16" fillId="3" borderId="4" xfId="0" applyFont="1" applyFill="1" applyBorder="1" applyAlignment="1">
      <alignment horizontal="center" vertical="center" wrapText="1"/>
    </xf>
    <xf numFmtId="9" fontId="5" fillId="3" borderId="19" xfId="1" applyFont="1" applyFill="1" applyBorder="1"/>
    <xf numFmtId="0" fontId="16" fillId="3" borderId="0" xfId="0" applyFont="1" applyFill="1" applyBorder="1" applyAlignment="1">
      <alignment horizontal="center" vertical="center" wrapText="1"/>
    </xf>
    <xf numFmtId="0" fontId="5" fillId="0" borderId="17" xfId="0" applyFont="1" applyBorder="1"/>
    <xf numFmtId="0" fontId="5" fillId="0" borderId="0" xfId="0" applyFont="1" applyBorder="1"/>
    <xf numFmtId="0" fontId="5" fillId="2" borderId="22" xfId="0" applyFont="1" applyFill="1" applyBorder="1"/>
    <xf numFmtId="0" fontId="15" fillId="0" borderId="18" xfId="0" applyFont="1" applyBorder="1" applyAlignment="1">
      <alignment horizontal="center" vertical="center" textRotation="90"/>
    </xf>
    <xf numFmtId="0" fontId="16" fillId="3" borderId="2" xfId="0" applyFont="1" applyFill="1" applyBorder="1" applyAlignment="1">
      <alignment horizontal="center" vertical="center" wrapText="1"/>
    </xf>
    <xf numFmtId="164" fontId="17" fillId="0" borderId="11" xfId="0" applyNumberFormat="1" applyFont="1" applyBorder="1"/>
    <xf numFmtId="0" fontId="5" fillId="0" borderId="0" xfId="0" applyFont="1" applyFill="1" applyBorder="1"/>
    <xf numFmtId="0" fontId="16" fillId="0" borderId="19" xfId="0" applyFont="1" applyBorder="1" applyAlignment="1">
      <alignment horizontal="center" vertical="center" textRotation="90"/>
    </xf>
    <xf numFmtId="0" fontId="16" fillId="3" borderId="12" xfId="0" applyFont="1" applyFill="1" applyBorder="1" applyAlignment="1">
      <alignment horizontal="center" vertical="center" wrapText="1"/>
    </xf>
    <xf numFmtId="0" fontId="5" fillId="2" borderId="20" xfId="0" applyFont="1" applyFill="1" applyBorder="1"/>
    <xf numFmtId="0" fontId="16" fillId="0" borderId="17" xfId="0" applyFont="1" applyBorder="1" applyAlignment="1">
      <alignment horizontal="center" vertical="center" textRotation="90"/>
    </xf>
    <xf numFmtId="0" fontId="16" fillId="3" borderId="14" xfId="0" applyFont="1" applyFill="1" applyBorder="1" applyAlignment="1">
      <alignment horizontal="center" vertical="center" wrapText="1"/>
    </xf>
    <xf numFmtId="0" fontId="5" fillId="2" borderId="23" xfId="0" applyFont="1" applyFill="1" applyBorder="1"/>
    <xf numFmtId="0" fontId="5" fillId="0" borderId="3" xfId="0" applyFont="1" applyBorder="1"/>
    <xf numFmtId="0" fontId="16" fillId="0" borderId="18" xfId="0" applyFont="1" applyBorder="1" applyAlignment="1">
      <alignment horizontal="center" vertical="center" textRotation="90"/>
    </xf>
    <xf numFmtId="0" fontId="16" fillId="3" borderId="15"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3" borderId="12" xfId="0" applyFont="1" applyFill="1" applyBorder="1" applyAlignment="1">
      <alignment horizontal="center" vertical="center" wrapText="1"/>
    </xf>
    <xf numFmtId="0" fontId="5" fillId="2" borderId="13" xfId="0" applyFont="1" applyFill="1" applyBorder="1"/>
    <xf numFmtId="0" fontId="5" fillId="3" borderId="14" xfId="0" applyFont="1" applyFill="1" applyBorder="1" applyAlignment="1">
      <alignment horizontal="center" vertical="center" wrapText="1"/>
    </xf>
    <xf numFmtId="0" fontId="5" fillId="2" borderId="21" xfId="0" applyFont="1" applyFill="1" applyBorder="1"/>
    <xf numFmtId="0" fontId="5" fillId="3" borderId="15" xfId="0" applyFont="1" applyFill="1" applyBorder="1" applyAlignment="1">
      <alignment horizontal="center" vertical="center" wrapText="1"/>
    </xf>
    <xf numFmtId="0" fontId="16" fillId="0" borderId="0" xfId="0" applyFont="1" applyBorder="1" applyAlignment="1">
      <alignment horizontal="center" vertical="center" textRotation="90"/>
    </xf>
    <xf numFmtId="0" fontId="5" fillId="3" borderId="0" xfId="0" applyFont="1" applyFill="1" applyBorder="1" applyAlignment="1">
      <alignment horizontal="center" vertical="center" wrapText="1"/>
    </xf>
    <xf numFmtId="0" fontId="17" fillId="0" borderId="0" xfId="0" applyFont="1" applyBorder="1" applyAlignment="1">
      <alignment wrapText="1"/>
    </xf>
    <xf numFmtId="164" fontId="17" fillId="0" borderId="0" xfId="0" applyNumberFormat="1" applyFont="1" applyBorder="1"/>
    <xf numFmtId="0" fontId="20" fillId="0" borderId="0" xfId="0" applyFont="1"/>
    <xf numFmtId="0" fontId="14" fillId="0" borderId="0" xfId="0" applyFont="1" applyFill="1" applyBorder="1" applyAlignment="1">
      <alignment horizontal="left" vertical="center" wrapText="1"/>
    </xf>
    <xf numFmtId="0" fontId="5" fillId="3" borderId="0" xfId="0" applyFont="1" applyFill="1" applyBorder="1"/>
    <xf numFmtId="0" fontId="6" fillId="0" borderId="10" xfId="0" applyFont="1" applyBorder="1" applyAlignment="1">
      <alignment horizontal="left" vertical="center"/>
    </xf>
    <xf numFmtId="0" fontId="21" fillId="0" borderId="10" xfId="2" applyFont="1" applyBorder="1" applyAlignment="1">
      <alignment horizontal="left" vertical="center"/>
    </xf>
    <xf numFmtId="0" fontId="5" fillId="0" borderId="0" xfId="0" applyFont="1" applyFill="1"/>
    <xf numFmtId="0" fontId="18" fillId="3" borderId="53" xfId="0" applyFont="1" applyFill="1" applyBorder="1" applyAlignment="1">
      <alignment horizontal="center" vertical="center" wrapText="1"/>
    </xf>
    <xf numFmtId="0" fontId="18" fillId="3" borderId="54" xfId="0" applyFont="1" applyFill="1" applyBorder="1" applyAlignment="1">
      <alignment horizontal="center" vertical="center" wrapText="1"/>
    </xf>
    <xf numFmtId="0" fontId="18" fillId="3" borderId="55" xfId="0" applyFont="1" applyFill="1" applyBorder="1" applyAlignment="1">
      <alignment horizontal="center" vertical="center" wrapText="1"/>
    </xf>
    <xf numFmtId="164" fontId="19" fillId="0" borderId="53" xfId="0" applyNumberFormat="1" applyFont="1" applyFill="1" applyBorder="1" applyAlignment="1">
      <alignment horizontal="center" vertical="center"/>
    </xf>
    <xf numFmtId="164" fontId="19" fillId="0" borderId="54" xfId="0" applyNumberFormat="1" applyFont="1" applyFill="1" applyBorder="1" applyAlignment="1">
      <alignment horizontal="center" vertical="center"/>
    </xf>
    <xf numFmtId="164" fontId="19" fillId="0" borderId="55" xfId="0" applyNumberFormat="1" applyFont="1" applyFill="1" applyBorder="1" applyAlignment="1">
      <alignment horizontal="center" vertical="center"/>
    </xf>
    <xf numFmtId="0" fontId="16" fillId="0" borderId="26" xfId="0" applyFont="1" applyBorder="1" applyAlignment="1">
      <alignment horizontal="left"/>
    </xf>
    <xf numFmtId="0" fontId="16" fillId="0" borderId="27" xfId="0" applyFont="1" applyBorder="1" applyAlignment="1">
      <alignment horizontal="left"/>
    </xf>
    <xf numFmtId="0" fontId="16" fillId="0" borderId="24" xfId="0" applyFont="1" applyBorder="1" applyAlignment="1">
      <alignment horizontal="left"/>
    </xf>
    <xf numFmtId="0" fontId="16" fillId="2" borderId="11" xfId="0" applyFont="1" applyFill="1" applyBorder="1"/>
    <xf numFmtId="0" fontId="4" fillId="0" borderId="26" xfId="0" applyFont="1" applyBorder="1" applyAlignment="1">
      <alignment horizontal="left"/>
    </xf>
    <xf numFmtId="0" fontId="4" fillId="0" borderId="27" xfId="0" applyFont="1" applyBorder="1" applyAlignment="1">
      <alignment horizontal="left"/>
    </xf>
    <xf numFmtId="0" fontId="4" fillId="0" borderId="24" xfId="0" applyFont="1" applyBorder="1" applyAlignment="1">
      <alignment horizontal="left"/>
    </xf>
    <xf numFmtId="0" fontId="4" fillId="3" borderId="11" xfId="0" applyFont="1" applyFill="1" applyBorder="1"/>
    <xf numFmtId="0" fontId="5" fillId="0" borderId="7" xfId="0" applyFont="1" applyBorder="1"/>
    <xf numFmtId="0" fontId="22" fillId="0" borderId="36" xfId="0" applyFont="1" applyBorder="1" applyAlignment="1">
      <alignment horizontal="center" vertical="center" textRotation="90"/>
    </xf>
    <xf numFmtId="0" fontId="16" fillId="3" borderId="41" xfId="0" applyFont="1" applyFill="1" applyBorder="1" applyAlignment="1">
      <alignment horizontal="center" vertical="center" wrapText="1"/>
    </xf>
    <xf numFmtId="0" fontId="5" fillId="0" borderId="13" xfId="0" applyFont="1" applyBorder="1" applyAlignment="1">
      <alignment wrapText="1"/>
    </xf>
    <xf numFmtId="9" fontId="5" fillId="2" borderId="3" xfId="1" applyFont="1" applyFill="1" applyBorder="1"/>
    <xf numFmtId="0" fontId="22" fillId="0" borderId="37" xfId="0" applyFont="1" applyBorder="1" applyAlignment="1">
      <alignment horizontal="center" vertical="center" textRotation="90"/>
    </xf>
    <xf numFmtId="0" fontId="16" fillId="3" borderId="42" xfId="0" applyFont="1" applyFill="1" applyBorder="1" applyAlignment="1">
      <alignment horizontal="center" vertical="center" wrapText="1"/>
    </xf>
    <xf numFmtId="0" fontId="5" fillId="0" borderId="3" xfId="0" applyFont="1" applyBorder="1" applyAlignment="1">
      <alignment wrapText="1"/>
    </xf>
    <xf numFmtId="0" fontId="5" fillId="0" borderId="6" xfId="0" applyFont="1" applyBorder="1"/>
    <xf numFmtId="0" fontId="5" fillId="0" borderId="3" xfId="0" applyFont="1" applyBorder="1" applyAlignment="1"/>
    <xf numFmtId="0" fontId="5" fillId="2" borderId="6" xfId="0" applyFont="1" applyFill="1" applyBorder="1"/>
    <xf numFmtId="0" fontId="5" fillId="0" borderId="6" xfId="0" applyFont="1" applyFill="1" applyBorder="1"/>
    <xf numFmtId="0" fontId="5" fillId="3" borderId="8" xfId="0" applyFont="1" applyFill="1" applyBorder="1"/>
    <xf numFmtId="0" fontId="23" fillId="0" borderId="5" xfId="0" applyFont="1" applyBorder="1" applyAlignment="1">
      <alignment wrapText="1"/>
    </xf>
    <xf numFmtId="9" fontId="5" fillId="3" borderId="0" xfId="1" applyFont="1" applyFill="1" applyBorder="1"/>
    <xf numFmtId="2" fontId="5" fillId="0" borderId="6" xfId="0" applyNumberFormat="1" applyFont="1" applyBorder="1"/>
    <xf numFmtId="0" fontId="17" fillId="4" borderId="34" xfId="0" applyFont="1" applyFill="1" applyBorder="1" applyAlignment="1">
      <alignment wrapText="1"/>
    </xf>
    <xf numFmtId="1" fontId="17" fillId="4" borderId="35" xfId="0" applyNumberFormat="1" applyFont="1" applyFill="1" applyBorder="1"/>
    <xf numFmtId="0" fontId="16" fillId="3" borderId="39" xfId="0" applyFont="1" applyFill="1" applyBorder="1" applyAlignment="1">
      <alignment vertical="center" wrapText="1"/>
    </xf>
    <xf numFmtId="0" fontId="5" fillId="0" borderId="39" xfId="0" applyFont="1" applyBorder="1" applyAlignment="1">
      <alignment wrapText="1"/>
    </xf>
    <xf numFmtId="2" fontId="5" fillId="0" borderId="40" xfId="0" applyNumberFormat="1" applyFont="1" applyBorder="1"/>
    <xf numFmtId="9" fontId="5" fillId="3" borderId="3" xfId="1" applyFont="1" applyFill="1" applyBorder="1"/>
    <xf numFmtId="2" fontId="5" fillId="3" borderId="0" xfId="0" applyNumberFormat="1" applyFont="1" applyFill="1" applyBorder="1"/>
    <xf numFmtId="0" fontId="5" fillId="0" borderId="3" xfId="0" applyFont="1" applyFill="1" applyBorder="1"/>
    <xf numFmtId="0" fontId="23" fillId="0" borderId="3" xfId="0" applyFont="1" applyBorder="1" applyAlignment="1">
      <alignment wrapText="1"/>
    </xf>
    <xf numFmtId="2" fontId="5" fillId="0" borderId="3" xfId="0" applyNumberFormat="1" applyFont="1" applyBorder="1"/>
    <xf numFmtId="2" fontId="5" fillId="3" borderId="0" xfId="0" applyNumberFormat="1" applyFont="1" applyFill="1"/>
    <xf numFmtId="1" fontId="17" fillId="4" borderId="13" xfId="0" applyNumberFormat="1" applyFont="1" applyFill="1" applyBorder="1"/>
    <xf numFmtId="0" fontId="22" fillId="0" borderId="38" xfId="0" applyFont="1" applyBorder="1" applyAlignment="1">
      <alignment horizontal="center" vertical="center" textRotation="90"/>
    </xf>
    <xf numFmtId="0" fontId="17" fillId="3" borderId="39" xfId="0" applyFont="1" applyFill="1" applyBorder="1" applyAlignment="1">
      <alignment horizontal="left" wrapText="1"/>
    </xf>
    <xf numFmtId="1" fontId="17" fillId="3" borderId="40" xfId="0" applyNumberFormat="1" applyFont="1" applyFill="1" applyBorder="1"/>
    <xf numFmtId="0" fontId="22" fillId="0" borderId="0" xfId="0" applyFont="1" applyBorder="1" applyAlignment="1">
      <alignment vertical="center" textRotation="90"/>
    </xf>
    <xf numFmtId="0" fontId="16" fillId="3" borderId="0" xfId="0" applyFont="1" applyFill="1" applyBorder="1" applyAlignment="1">
      <alignment vertical="center" wrapText="1"/>
    </xf>
    <xf numFmtId="2" fontId="5" fillId="0" borderId="0" xfId="0" applyNumberFormat="1" applyFont="1" applyBorder="1"/>
    <xf numFmtId="0" fontId="22" fillId="0" borderId="28" xfId="0" applyFont="1" applyBorder="1" applyAlignment="1">
      <alignment horizontal="center" vertical="center" textRotation="90"/>
    </xf>
    <xf numFmtId="0" fontId="16" fillId="3" borderId="28" xfId="0" applyFont="1" applyFill="1" applyBorder="1" applyAlignment="1">
      <alignment horizontal="center" vertical="center" wrapText="1"/>
    </xf>
    <xf numFmtId="0" fontId="5" fillId="0" borderId="32" xfId="0" applyFont="1" applyBorder="1" applyAlignment="1">
      <alignment wrapText="1"/>
    </xf>
    <xf numFmtId="0" fontId="5" fillId="0" borderId="36" xfId="0" applyFont="1" applyFill="1" applyBorder="1"/>
    <xf numFmtId="0" fontId="22" fillId="0" borderId="29" xfId="0" applyFont="1" applyBorder="1" applyAlignment="1">
      <alignment horizontal="center" vertical="center" textRotation="90"/>
    </xf>
    <xf numFmtId="0" fontId="16" fillId="3" borderId="29" xfId="0" applyFont="1" applyFill="1" applyBorder="1" applyAlignment="1">
      <alignment horizontal="center" vertical="center" wrapText="1"/>
    </xf>
    <xf numFmtId="0" fontId="5" fillId="0" borderId="31" xfId="0" applyFont="1" applyBorder="1" applyAlignment="1">
      <alignment wrapText="1"/>
    </xf>
    <xf numFmtId="0" fontId="5" fillId="2" borderId="37" xfId="0" applyFont="1" applyFill="1" applyBorder="1"/>
    <xf numFmtId="0" fontId="5" fillId="0" borderId="37" xfId="0" applyFont="1" applyBorder="1"/>
    <xf numFmtId="0" fontId="22" fillId="0" borderId="30" xfId="0" applyFont="1" applyBorder="1" applyAlignment="1">
      <alignment horizontal="center" vertical="center" textRotation="90"/>
    </xf>
    <xf numFmtId="0" fontId="16" fillId="3" borderId="30" xfId="0" applyFont="1" applyFill="1" applyBorder="1" applyAlignment="1">
      <alignment horizontal="center" vertical="center" wrapText="1"/>
    </xf>
    <xf numFmtId="1" fontId="17" fillId="4" borderId="38" xfId="0" applyNumberFormat="1" applyFont="1" applyFill="1" applyBorder="1"/>
    <xf numFmtId="0" fontId="5" fillId="0" borderId="0" xfId="0" applyFont="1" applyFill="1" applyBorder="1" applyAlignment="1">
      <alignment wrapText="1"/>
    </xf>
    <xf numFmtId="0" fontId="22" fillId="0" borderId="32" xfId="0" applyFont="1" applyBorder="1" applyAlignment="1">
      <alignment horizontal="center" vertical="center" textRotation="90"/>
    </xf>
    <xf numFmtId="0" fontId="5" fillId="3" borderId="32" xfId="0" applyFont="1" applyFill="1" applyBorder="1" applyAlignment="1">
      <alignment wrapText="1"/>
    </xf>
    <xf numFmtId="0" fontId="5" fillId="2" borderId="36" xfId="0" applyFont="1" applyFill="1" applyBorder="1"/>
    <xf numFmtId="0" fontId="22" fillId="0" borderId="31" xfId="0" applyFont="1" applyBorder="1" applyAlignment="1">
      <alignment horizontal="center" vertical="center" textRotation="90"/>
    </xf>
    <xf numFmtId="0" fontId="5" fillId="3" borderId="31" xfId="0" applyFont="1" applyFill="1" applyBorder="1" applyAlignment="1">
      <alignment wrapText="1"/>
    </xf>
    <xf numFmtId="2" fontId="5" fillId="0" borderId="37" xfId="0" applyNumberFormat="1" applyFont="1" applyBorder="1"/>
    <xf numFmtId="0" fontId="22" fillId="0" borderId="33" xfId="0" applyFont="1" applyBorder="1" applyAlignment="1">
      <alignment horizontal="center" vertical="center" textRotation="90"/>
    </xf>
    <xf numFmtId="0" fontId="17" fillId="0" borderId="0" xfId="0" applyFont="1" applyBorder="1" applyAlignment="1">
      <alignment vertical="center" textRotation="90"/>
    </xf>
    <xf numFmtId="0" fontId="5" fillId="3" borderId="0" xfId="0" applyFont="1" applyFill="1" applyBorder="1" applyAlignment="1">
      <alignment vertical="center" wrapText="1"/>
    </xf>
    <xf numFmtId="0" fontId="5" fillId="3" borderId="0" xfId="0" applyFont="1" applyFill="1" applyBorder="1" applyAlignment="1">
      <alignment wrapText="1"/>
    </xf>
    <xf numFmtId="0" fontId="15" fillId="3" borderId="1" xfId="0" applyFont="1" applyFill="1" applyBorder="1" applyAlignment="1">
      <alignment horizontal="left" vertical="center" wrapText="1"/>
    </xf>
    <xf numFmtId="1" fontId="14" fillId="3" borderId="25" xfId="0" applyNumberFormat="1" applyFont="1" applyFill="1" applyBorder="1" applyAlignment="1">
      <alignment horizontal="center" vertical="center" wrapText="1"/>
    </xf>
    <xf numFmtId="0" fontId="17" fillId="0" borderId="0" xfId="0" applyFont="1" applyBorder="1" applyAlignment="1">
      <alignment horizontal="center" wrapText="1"/>
    </xf>
    <xf numFmtId="164" fontId="5" fillId="3" borderId="0" xfId="0" applyNumberFormat="1" applyFont="1" applyFill="1" applyBorder="1"/>
    <xf numFmtId="0" fontId="24" fillId="0" borderId="0" xfId="0" applyFont="1" applyBorder="1"/>
    <xf numFmtId="0" fontId="15" fillId="3" borderId="56" xfId="0" applyFont="1" applyFill="1" applyBorder="1" applyAlignment="1">
      <alignment horizontal="left" vertical="center" wrapText="1"/>
    </xf>
    <xf numFmtId="0" fontId="15" fillId="3" borderId="57" xfId="0" applyFont="1" applyFill="1" applyBorder="1" applyAlignment="1">
      <alignment horizontal="left" vertical="center" wrapText="1"/>
    </xf>
    <xf numFmtId="1" fontId="14" fillId="3" borderId="58" xfId="0" applyNumberFormat="1" applyFont="1" applyFill="1" applyBorder="1" applyAlignment="1">
      <alignment horizontal="center" vertical="center" wrapText="1"/>
    </xf>
    <xf numFmtId="0" fontId="18" fillId="3" borderId="59" xfId="0" applyFont="1" applyFill="1" applyBorder="1" applyAlignment="1">
      <alignment horizontal="center" vertical="center" wrapText="1"/>
    </xf>
    <xf numFmtId="0" fontId="15" fillId="3" borderId="60" xfId="0" applyFont="1" applyFill="1" applyBorder="1" applyAlignment="1">
      <alignment horizontal="left" vertical="center" wrapText="1"/>
    </xf>
    <xf numFmtId="0" fontId="18" fillId="3" borderId="61" xfId="0" applyFont="1" applyFill="1" applyBorder="1" applyAlignment="1">
      <alignment horizontal="center" vertical="center" wrapText="1"/>
    </xf>
    <xf numFmtId="164" fontId="15" fillId="0" borderId="62" xfId="0" applyNumberFormat="1" applyFont="1" applyFill="1" applyBorder="1" applyAlignment="1">
      <alignment horizontal="left" vertical="center"/>
    </xf>
    <xf numFmtId="164" fontId="15" fillId="0" borderId="63" xfId="0" applyNumberFormat="1" applyFont="1" applyFill="1" applyBorder="1" applyAlignment="1">
      <alignment horizontal="left" vertical="center"/>
    </xf>
    <xf numFmtId="1" fontId="14" fillId="0" borderId="64" xfId="0" applyNumberFormat="1" applyFont="1" applyFill="1" applyBorder="1" applyAlignment="1">
      <alignment horizontal="center" vertical="center"/>
    </xf>
    <xf numFmtId="164" fontId="19" fillId="0" borderId="65" xfId="0" applyNumberFormat="1" applyFont="1" applyFill="1" applyBorder="1" applyAlignment="1">
      <alignment vertical="center"/>
    </xf>
    <xf numFmtId="0" fontId="11" fillId="0" borderId="0" xfId="0" applyFont="1" applyAlignment="1">
      <alignment horizontal="left" vertical="top" wrapText="1"/>
    </xf>
    <xf numFmtId="0" fontId="11" fillId="0" borderId="0" xfId="0" applyFont="1" applyAlignment="1">
      <alignment horizontal="left" vertical="top" wrapText="1"/>
    </xf>
    <xf numFmtId="0" fontId="6" fillId="0" borderId="47" xfId="0" applyFont="1" applyBorder="1" applyAlignment="1">
      <alignment horizontal="center" vertical="center" textRotation="90"/>
    </xf>
    <xf numFmtId="0" fontId="16" fillId="3" borderId="43" xfId="0" applyFont="1" applyFill="1" applyBorder="1" applyAlignment="1">
      <alignment horizontal="left"/>
    </xf>
    <xf numFmtId="0" fontId="16" fillId="3" borderId="44" xfId="0" applyFont="1" applyFill="1" applyBorder="1" applyAlignment="1">
      <alignment horizontal="left"/>
    </xf>
    <xf numFmtId="0" fontId="6" fillId="0" borderId="48" xfId="0" applyFont="1" applyBorder="1" applyAlignment="1">
      <alignment horizontal="center" vertical="center" textRotation="90"/>
    </xf>
    <xf numFmtId="0" fontId="16" fillId="3" borderId="0" xfId="0" applyFont="1" applyFill="1" applyBorder="1" applyAlignment="1">
      <alignment horizontal="left"/>
    </xf>
    <xf numFmtId="0" fontId="16" fillId="3" borderId="42" xfId="0" applyFont="1" applyFill="1" applyBorder="1" applyAlignment="1">
      <alignment horizontal="left"/>
    </xf>
    <xf numFmtId="0" fontId="5" fillId="0" borderId="0" xfId="0" applyFont="1" applyBorder="1" applyAlignment="1">
      <alignment horizontal="left" vertical="top" wrapText="1"/>
    </xf>
    <xf numFmtId="1" fontId="17" fillId="2" borderId="42" xfId="0" applyNumberFormat="1" applyFont="1" applyFill="1" applyBorder="1" applyAlignment="1">
      <alignment horizontal="right"/>
    </xf>
    <xf numFmtId="0" fontId="5" fillId="0" borderId="42" xfId="0" applyFont="1" applyBorder="1"/>
    <xf numFmtId="2" fontId="5" fillId="0" borderId="42" xfId="0" applyNumberFormat="1" applyFont="1" applyBorder="1"/>
    <xf numFmtId="0" fontId="5" fillId="0" borderId="0" xfId="0" applyFont="1" applyBorder="1" applyAlignment="1">
      <alignment horizontal="left"/>
    </xf>
    <xf numFmtId="0" fontId="6" fillId="0" borderId="49" xfId="0" applyFont="1" applyBorder="1" applyAlignment="1">
      <alignment horizontal="center" vertical="center" textRotation="90"/>
    </xf>
    <xf numFmtId="0" fontId="4" fillId="5" borderId="45" xfId="0" applyFont="1" applyFill="1" applyBorder="1"/>
    <xf numFmtId="2" fontId="4" fillId="5" borderId="46" xfId="0" applyNumberFormat="1" applyFont="1" applyFill="1" applyBorder="1"/>
    <xf numFmtId="0" fontId="6" fillId="0" borderId="28" xfId="0" applyFont="1" applyBorder="1" applyAlignment="1">
      <alignment horizontal="center" vertical="center" textRotation="90"/>
    </xf>
    <xf numFmtId="0" fontId="16" fillId="3" borderId="50" xfId="0" applyFont="1" applyFill="1" applyBorder="1" applyAlignment="1">
      <alignment horizontal="left"/>
    </xf>
    <xf numFmtId="0" fontId="16" fillId="3" borderId="51" xfId="0" applyFont="1" applyFill="1" applyBorder="1" applyAlignment="1">
      <alignment horizontal="left"/>
    </xf>
    <xf numFmtId="0" fontId="6" fillId="0" borderId="29" xfId="0" applyFont="1" applyBorder="1" applyAlignment="1">
      <alignment horizontal="center" vertical="center" textRotation="90"/>
    </xf>
    <xf numFmtId="0" fontId="5" fillId="0" borderId="52" xfId="0" applyFont="1" applyBorder="1"/>
    <xf numFmtId="0" fontId="5" fillId="0" borderId="41" xfId="0" applyFont="1" applyBorder="1"/>
    <xf numFmtId="0" fontId="17" fillId="2" borderId="42" xfId="0" applyFont="1" applyFill="1" applyBorder="1" applyAlignment="1">
      <alignment horizontal="right"/>
    </xf>
    <xf numFmtId="0" fontId="17" fillId="0" borderId="0" xfId="0" applyFont="1" applyBorder="1" applyAlignment="1">
      <alignment horizontal="left"/>
    </xf>
    <xf numFmtId="0" fontId="17" fillId="0" borderId="42" xfId="0" applyFont="1" applyFill="1" applyBorder="1" applyAlignment="1">
      <alignment horizontal="right"/>
    </xf>
    <xf numFmtId="9" fontId="17" fillId="2" borderId="42" xfId="0" applyNumberFormat="1" applyFont="1" applyFill="1" applyBorder="1" applyAlignment="1">
      <alignment horizontal="right"/>
    </xf>
    <xf numFmtId="0" fontId="16" fillId="0" borderId="0" xfId="0" applyFont="1" applyBorder="1"/>
    <xf numFmtId="0" fontId="6" fillId="0" borderId="30" xfId="0" applyFont="1" applyBorder="1" applyAlignment="1">
      <alignment horizontal="center" vertical="center" textRotation="90"/>
    </xf>
    <xf numFmtId="0" fontId="4" fillId="4" borderId="45" xfId="0" applyFont="1" applyFill="1" applyBorder="1"/>
    <xf numFmtId="1" fontId="4" fillId="4" borderId="46" xfId="0" applyNumberFormat="1" applyFont="1" applyFill="1" applyBorder="1"/>
    <xf numFmtId="0" fontId="16" fillId="8" borderId="0" xfId="0" applyFont="1" applyFill="1" applyBorder="1" applyAlignment="1">
      <alignment horizontal="center" vertical="center"/>
    </xf>
    <xf numFmtId="0" fontId="16" fillId="9" borderId="0" xfId="0" applyFont="1" applyFill="1" applyBorder="1" applyAlignment="1">
      <alignment horizontal="center" vertical="center"/>
    </xf>
  </cellXfs>
  <cellStyles count="8">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Percent" xfId="1" builtinId="5"/>
  </cellStyles>
  <dxfs count="0"/>
  <tableStyles count="0" defaultTableStyle="TableStyleMedium9" defaultPivotStyle="PivotStyleMedium7"/>
  <colors>
    <mruColors>
      <color rgb="FF383A44"/>
      <color rgb="FFFF1964"/>
      <color rgb="FF35DE5A"/>
      <color rgb="FF8B00FF"/>
      <color rgb="FF10B5E8"/>
      <color rgb="FF4ABAE0"/>
      <color rgb="FFF2F2F2"/>
      <color rgb="FFF27A31"/>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2.xml"/><Relationship Id="rId12"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898566</xdr:colOff>
      <xdr:row>53</xdr:row>
      <xdr:rowOff>38100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87666" cy="1080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26</xdr:row>
      <xdr:rowOff>0</xdr:rowOff>
    </xdr:from>
    <xdr:to>
      <xdr:col>1</xdr:col>
      <xdr:colOff>6126161</xdr:colOff>
      <xdr:row>39</xdr:row>
      <xdr:rowOff>101600</xdr:rowOff>
    </xdr:to>
    <xdr:sp macro="" textlink="">
      <xdr:nvSpPr>
        <xdr:cNvPr id="3" name="TextBox 2">
          <a:extLst>
            <a:ext uri="{FF2B5EF4-FFF2-40B4-BE49-F238E27FC236}">
              <a16:creationId xmlns="" xmlns:a16="http://schemas.microsoft.com/office/drawing/2014/main" id="{80130AAC-F752-4423-AFB7-824B9F2307C8}"/>
            </a:ext>
          </a:extLst>
        </xdr:cNvPr>
        <xdr:cNvSpPr txBox="1"/>
      </xdr:nvSpPr>
      <xdr:spPr>
        <a:xfrm>
          <a:off x="228600" y="7137400"/>
          <a:ext cx="6126161" cy="27432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baseline="0">
              <a:latin typeface="Helvetica" charset="0"/>
              <a:ea typeface="Helvetica" charset="0"/>
              <a:cs typeface="Helvetica" charset="0"/>
            </a:rPr>
            <a:t>Step one: Preparing your content</a:t>
          </a:r>
        </a:p>
        <a:p>
          <a:endParaRPr lang="en-US" sz="1400" b="0" baseline="0">
            <a:latin typeface="Helvetica" charset="0"/>
            <a:ea typeface="Helvetica" charset="0"/>
            <a:cs typeface="Helvetica" charset="0"/>
          </a:endParaRPr>
        </a:p>
        <a:p>
          <a:r>
            <a:rPr lang="en-US" sz="1200" b="0" baseline="0">
              <a:latin typeface="Helvetica" charset="0"/>
              <a:ea typeface="Helvetica" charset="0"/>
              <a:cs typeface="Helvetica" charset="0"/>
            </a:rPr>
            <a:t>Typically, your content will fall into one of two categories:</a:t>
          </a:r>
        </a:p>
        <a:p>
          <a:endParaRPr lang="en-US" sz="1100" baseline="0">
            <a:latin typeface="Helvetica" charset="0"/>
            <a:ea typeface="Helvetica" charset="0"/>
            <a:cs typeface="Helvetica" charset="0"/>
          </a:endParaRPr>
        </a:p>
        <a:p>
          <a:r>
            <a:rPr lang="en-US" sz="1100" b="1" baseline="0">
              <a:latin typeface="Helvetica" charset="0"/>
              <a:ea typeface="Helvetica" charset="0"/>
              <a:cs typeface="Helvetica" charset="0"/>
            </a:rPr>
            <a:t>Ready to Go</a:t>
          </a:r>
        </a:p>
        <a:p>
          <a:endParaRPr lang="en-US" sz="1100" b="1" baseline="0">
            <a:latin typeface="Helvetica" charset="0"/>
            <a:ea typeface="Helvetica" charset="0"/>
            <a:cs typeface="Helvetica" charset="0"/>
          </a:endParaRPr>
        </a:p>
        <a:p>
          <a:r>
            <a:rPr lang="en-US" sz="1100" baseline="0">
              <a:latin typeface="Helvetica" charset="0"/>
              <a:ea typeface="Helvetica" charset="0"/>
              <a:cs typeface="Helvetica" charset="0"/>
            </a:rPr>
            <a:t>This content is accurate and up-to-date, in the correct format/ template, and requires minimal review before being approved for the intranet.</a:t>
          </a:r>
        </a:p>
        <a:p>
          <a:endParaRPr lang="en-US" sz="1100" baseline="0">
            <a:latin typeface="Helvetica" charset="0"/>
            <a:ea typeface="Helvetica" charset="0"/>
            <a:cs typeface="Helvetica" charset="0"/>
          </a:endParaRPr>
        </a:p>
        <a:p>
          <a:r>
            <a:rPr lang="en-US" sz="1100" b="1" baseline="0">
              <a:latin typeface="Helvetica" charset="0"/>
              <a:ea typeface="Helvetica" charset="0"/>
              <a:cs typeface="Helvetica" charset="0"/>
            </a:rPr>
            <a:t>Updates Required </a:t>
          </a:r>
          <a:endParaRPr lang="en-US" sz="1100" b="0" baseline="0">
            <a:latin typeface="Helvetica" charset="0"/>
            <a:ea typeface="Helvetica" charset="0"/>
            <a:cs typeface="Helvetica" charset="0"/>
          </a:endParaRPr>
        </a:p>
        <a:p>
          <a:endParaRPr lang="en-US" sz="1100" b="0" baseline="0">
            <a:latin typeface="Helvetica" charset="0"/>
            <a:ea typeface="Helvetica" charset="0"/>
            <a:cs typeface="Helvetica" charset="0"/>
          </a:endParaRPr>
        </a:p>
        <a:p>
          <a:r>
            <a:rPr lang="en-US" sz="1100" b="0" baseline="0">
              <a:latin typeface="Helvetica" charset="0"/>
              <a:ea typeface="Helvetica" charset="0"/>
              <a:cs typeface="Helvetica" charset="0"/>
            </a:rPr>
            <a:t>This </a:t>
          </a:r>
          <a:r>
            <a:rPr lang="en-US" sz="1100" baseline="0">
              <a:latin typeface="Helvetica" charset="0"/>
              <a:ea typeface="Helvetica" charset="0"/>
              <a:cs typeface="Helvetica" charset="0"/>
            </a:rPr>
            <a:t>content needs to be updated or rewritten.  Time estimates will vary widely based on each document, the person reviewing, whether a multi-step approval process is requrired, and formatting time.  The estimate provided is conservative and represents an average amount of time per document.  </a:t>
          </a:r>
        </a:p>
      </xdr:txBody>
    </xdr:sp>
    <xdr:clientData/>
  </xdr:twoCellAnchor>
  <xdr:twoCellAnchor>
    <xdr:from>
      <xdr:col>2</xdr:col>
      <xdr:colOff>749300</xdr:colOff>
      <xdr:row>26</xdr:row>
      <xdr:rowOff>0</xdr:rowOff>
    </xdr:from>
    <xdr:to>
      <xdr:col>3</xdr:col>
      <xdr:colOff>6032500</xdr:colOff>
      <xdr:row>31</xdr:row>
      <xdr:rowOff>190500</xdr:rowOff>
    </xdr:to>
    <xdr:sp macro="" textlink="">
      <xdr:nvSpPr>
        <xdr:cNvPr id="4" name="TextBox 3"/>
        <xdr:cNvSpPr txBox="1"/>
      </xdr:nvSpPr>
      <xdr:spPr>
        <a:xfrm>
          <a:off x="7302500" y="7137400"/>
          <a:ext cx="6108700" cy="120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Helvetica" charset="0"/>
              <a:ea typeface="Helvetica" charset="0"/>
              <a:cs typeface="Helvetica" charset="0"/>
            </a:rPr>
            <a:t>Step two: Approving your content</a:t>
          </a:r>
        </a:p>
        <a:p>
          <a:endParaRPr lang="en-US" sz="1400">
            <a:latin typeface="Helvetica" charset="0"/>
            <a:ea typeface="Helvetica" charset="0"/>
            <a:cs typeface="Helvetica" charset="0"/>
          </a:endParaRPr>
        </a:p>
        <a:p>
          <a:r>
            <a:rPr lang="en-US" sz="1100">
              <a:latin typeface="Helvetica" charset="0"/>
              <a:ea typeface="Helvetica" charset="0"/>
              <a:cs typeface="Helvetica" charset="0"/>
            </a:rPr>
            <a:t>Once your content has been updated or undergone</a:t>
          </a:r>
          <a:r>
            <a:rPr lang="en-US" sz="1100" baseline="0">
              <a:latin typeface="Helvetica" charset="0"/>
              <a:ea typeface="Helvetica" charset="0"/>
              <a:cs typeface="Helvetica" charset="0"/>
            </a:rPr>
            <a:t> an initial review, we assume a final review stage before that content is built on your Interact intranet. If your resource availability is different at this stage, enter this figure here. </a:t>
          </a:r>
        </a:p>
        <a:p>
          <a:endParaRPr lang="en-US" sz="1100" baseline="0">
            <a:latin typeface="Helvetica" charset="0"/>
            <a:ea typeface="Helvetica" charset="0"/>
            <a:cs typeface="Helvetica" charset="0"/>
          </a:endParaRPr>
        </a:p>
      </xdr:txBody>
    </xdr:sp>
    <xdr:clientData/>
  </xdr:twoCellAnchor>
  <xdr:twoCellAnchor>
    <xdr:from>
      <xdr:col>2</xdr:col>
      <xdr:colOff>736600</xdr:colOff>
      <xdr:row>33</xdr:row>
      <xdr:rowOff>165100</xdr:rowOff>
    </xdr:from>
    <xdr:to>
      <xdr:col>3</xdr:col>
      <xdr:colOff>6019800</xdr:colOff>
      <xdr:row>39</xdr:row>
      <xdr:rowOff>88900</xdr:rowOff>
    </xdr:to>
    <xdr:sp macro="" textlink="">
      <xdr:nvSpPr>
        <xdr:cNvPr id="5" name="TextBox 4"/>
        <xdr:cNvSpPr txBox="1"/>
      </xdr:nvSpPr>
      <xdr:spPr>
        <a:xfrm>
          <a:off x="7289800" y="8724900"/>
          <a:ext cx="610870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Helvetica" charset="0"/>
              <a:ea typeface="Helvetica" charset="0"/>
              <a:cs typeface="Helvetica" charset="0"/>
            </a:rPr>
            <a:t>Step three: Building your content</a:t>
          </a:r>
        </a:p>
        <a:p>
          <a:endParaRPr lang="en-US" sz="1400">
            <a:latin typeface="Helvetica" charset="0"/>
            <a:ea typeface="Helvetica" charset="0"/>
            <a:cs typeface="Helvetica"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latin typeface="Helvetica" charset="0"/>
              <a:ea typeface="Helvetica" charset="0"/>
              <a:cs typeface="Helvetica" charset="0"/>
            </a:rPr>
            <a:t>Your content is ready to go on your new Interact</a:t>
          </a:r>
          <a:r>
            <a:rPr lang="en-US" sz="1100" baseline="0">
              <a:latin typeface="Helvetica" charset="0"/>
              <a:ea typeface="Helvetica" charset="0"/>
              <a:cs typeface="Helvetica" charset="0"/>
            </a:rPr>
            <a:t> intranet! This stage estimates the time taken to build each document. If your resource availability is different at this stage, enter this figure here. </a:t>
          </a:r>
        </a:p>
        <a:p>
          <a:endParaRPr lang="en-US" sz="1100" baseline="0">
            <a:latin typeface="Helvetica" charset="0"/>
            <a:ea typeface="Helvetica" charset="0"/>
            <a:cs typeface="Helvetica" charset="0"/>
          </a:endParaRPr>
        </a:p>
        <a:p>
          <a:endParaRPr lang="en-US" sz="1100" baseline="0">
            <a:latin typeface="Helvetica" charset="0"/>
            <a:ea typeface="Helvetica" charset="0"/>
            <a:cs typeface="Helvetica" charset="0"/>
          </a:endParaRPr>
        </a:p>
      </xdr:txBody>
    </xdr:sp>
    <xdr:clientData/>
  </xdr:twoCellAnchor>
  <xdr:twoCellAnchor editAs="oneCell">
    <xdr:from>
      <xdr:col>1</xdr:col>
      <xdr:colOff>0</xdr:colOff>
      <xdr:row>2</xdr:row>
      <xdr:rowOff>0</xdr:rowOff>
    </xdr:from>
    <xdr:to>
      <xdr:col>1</xdr:col>
      <xdr:colOff>2463800</xdr:colOff>
      <xdr:row>4</xdr:row>
      <xdr:rowOff>186761</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 y="406400"/>
          <a:ext cx="2463800" cy="5931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114300</xdr:colOff>
      <xdr:row>1</xdr:row>
      <xdr:rowOff>114300</xdr:rowOff>
    </xdr:from>
    <xdr:to>
      <xdr:col>8</xdr:col>
      <xdr:colOff>1231900</xdr:colOff>
      <xdr:row>4</xdr:row>
      <xdr:rowOff>8961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35900" y="317500"/>
          <a:ext cx="2463800" cy="5931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68280</xdr:colOff>
      <xdr:row>1</xdr:row>
      <xdr:rowOff>122903</xdr:rowOff>
    </xdr:from>
    <xdr:to>
      <xdr:col>9</xdr:col>
      <xdr:colOff>2532080</xdr:colOff>
      <xdr:row>3</xdr:row>
      <xdr:rowOff>183484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64839" y="327742"/>
          <a:ext cx="2463800" cy="5931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76200</xdr:colOff>
      <xdr:row>1</xdr:row>
      <xdr:rowOff>38100</xdr:rowOff>
    </xdr:from>
    <xdr:to>
      <xdr:col>10</xdr:col>
      <xdr:colOff>520700</xdr:colOff>
      <xdr:row>3</xdr:row>
      <xdr:rowOff>85161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67600" y="241300"/>
          <a:ext cx="2463800" cy="5931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interact-intranet.com/resources/"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interact-intranet.com/resources/"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interact-intranet.com/resources/" TargetMode="External"/><Relationship Id="rId2" Type="http://schemas.openxmlformats.org/officeDocument/2006/relationships/printerSettings" Target="../printerSettings/printerSettings1.bin"/><Relationship Id="rId3"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1964"/>
  </sheetPr>
  <dimension ref="O10"/>
  <sheetViews>
    <sheetView zoomScale="81" workbookViewId="0">
      <selection activeCell="S37" sqref="S37"/>
    </sheetView>
  </sheetViews>
  <sheetFormatPr baseColWidth="10" defaultRowHeight="16" x14ac:dyDescent="0.2"/>
  <cols>
    <col min="1" max="13" width="10.83203125" style="1"/>
    <col min="14" max="14" width="48" style="1" customWidth="1"/>
    <col min="15" max="15" width="17.1640625" style="1" bestFit="1" customWidth="1"/>
    <col min="16" max="16384" width="10.83203125" style="1"/>
  </cols>
  <sheetData>
    <row r="10" spans="15:15" x14ac:dyDescent="0.2">
      <c r="O10"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83A44"/>
  </sheetPr>
  <dimension ref="B9:D25"/>
  <sheetViews>
    <sheetView topLeftCell="A8" workbookViewId="0">
      <selection activeCell="F32" sqref="F32"/>
    </sheetView>
  </sheetViews>
  <sheetFormatPr baseColWidth="10" defaultRowHeight="16" x14ac:dyDescent="0.2"/>
  <cols>
    <col min="1" max="1" width="3" style="4" customWidth="1"/>
    <col min="2" max="2" width="83" style="4" customWidth="1"/>
    <col min="3" max="3" width="10.83203125" style="4"/>
    <col min="4" max="4" width="83.5" style="4" customWidth="1"/>
    <col min="5" max="16384" width="10.83203125" style="4"/>
  </cols>
  <sheetData>
    <row r="9" spans="2:4" ht="21" x14ac:dyDescent="0.2">
      <c r="B9" s="3" t="s">
        <v>10</v>
      </c>
      <c r="D9" s="5" t="s">
        <v>12</v>
      </c>
    </row>
    <row r="10" spans="2:4" ht="36" customHeight="1" x14ac:dyDescent="0.25">
      <c r="B10" s="6" t="s">
        <v>42</v>
      </c>
      <c r="D10" s="7" t="s">
        <v>44</v>
      </c>
    </row>
    <row r="11" spans="2:4" ht="48" x14ac:dyDescent="0.2">
      <c r="B11" s="6" t="s">
        <v>43</v>
      </c>
      <c r="D11" s="8" t="s">
        <v>62</v>
      </c>
    </row>
    <row r="12" spans="2:4" ht="18" x14ac:dyDescent="0.2">
      <c r="B12" s="9"/>
      <c r="D12" s="10" t="s">
        <v>45</v>
      </c>
    </row>
    <row r="13" spans="2:4" ht="32" x14ac:dyDescent="0.2">
      <c r="B13" s="9" t="s">
        <v>85</v>
      </c>
      <c r="D13" s="8" t="s">
        <v>63</v>
      </c>
    </row>
    <row r="14" spans="2:4" x14ac:dyDescent="0.2">
      <c r="B14" s="11"/>
    </row>
    <row r="15" spans="2:4" ht="18" x14ac:dyDescent="0.2">
      <c r="B15" s="3" t="s">
        <v>11</v>
      </c>
      <c r="D15" s="12" t="s">
        <v>46</v>
      </c>
    </row>
    <row r="16" spans="2:4" ht="64" x14ac:dyDescent="0.2">
      <c r="B16" s="11" t="s">
        <v>64</v>
      </c>
      <c r="D16" s="8" t="s">
        <v>65</v>
      </c>
    </row>
    <row r="17" spans="2:4" ht="30" x14ac:dyDescent="0.2">
      <c r="B17" s="13" t="s">
        <v>15</v>
      </c>
    </row>
    <row r="19" spans="2:4" ht="18" x14ac:dyDescent="0.2">
      <c r="B19" s="14" t="s">
        <v>16</v>
      </c>
    </row>
    <row r="21" spans="2:4" ht="45" x14ac:dyDescent="0.2">
      <c r="B21" s="15" t="s">
        <v>86</v>
      </c>
    </row>
    <row r="23" spans="2:4" ht="18" x14ac:dyDescent="0.2">
      <c r="B23" s="16" t="s">
        <v>60</v>
      </c>
      <c r="C23" s="16"/>
      <c r="D23" s="16"/>
    </row>
    <row r="25" spans="2:4" ht="44" customHeight="1" x14ac:dyDescent="0.2">
      <c r="B25" s="8" t="s">
        <v>61</v>
      </c>
    </row>
  </sheetData>
  <mergeCells count="1">
    <mergeCell ref="B23:D23"/>
  </mergeCells>
  <hyperlinks>
    <hyperlink ref="D10" location="'Time '!A1" display="Time."/>
    <hyperlink ref="D12" location="Resource!A1" display="Resource."/>
    <hyperlink ref="D15" location="'Interact Build Estimator'!A1" display="Interact Build Estimator."/>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10B5E8"/>
  </sheetPr>
  <dimension ref="A2:N48"/>
  <sheetViews>
    <sheetView showGridLines="0" zoomScaleNormal="80" zoomScalePageLayoutView="80" workbookViewId="0">
      <selection activeCell="I41" sqref="I41"/>
    </sheetView>
  </sheetViews>
  <sheetFormatPr baseColWidth="10" defaultColWidth="8.83203125" defaultRowHeight="16" x14ac:dyDescent="0.2"/>
  <cols>
    <col min="1" max="1" width="3.6640625" style="18" customWidth="1"/>
    <col min="2" max="2" width="5.5" style="18" customWidth="1"/>
    <col min="3" max="3" width="10.6640625" style="18" customWidth="1"/>
    <col min="4" max="4" width="62.83203125" style="19" bestFit="1" customWidth="1"/>
    <col min="5" max="5" width="10.1640625" style="18" bestFit="1" customWidth="1"/>
    <col min="6" max="6" width="9.33203125" style="18" customWidth="1"/>
    <col min="7" max="8" width="8.83203125" style="18"/>
    <col min="9" max="9" width="34.6640625" style="18" customWidth="1"/>
    <col min="10" max="16384" width="8.83203125" style="18"/>
  </cols>
  <sheetData>
    <row r="2" spans="2:14" ht="26" x14ac:dyDescent="0.3">
      <c r="B2" s="17" t="s">
        <v>13</v>
      </c>
    </row>
    <row r="3" spans="2:14" ht="8" customHeight="1" x14ac:dyDescent="0.2"/>
    <row r="4" spans="2:14" ht="21" x14ac:dyDescent="0.25">
      <c r="B4" s="20" t="s">
        <v>66</v>
      </c>
    </row>
    <row r="5" spans="2:14" ht="21" x14ac:dyDescent="0.25">
      <c r="B5" s="20" t="s">
        <v>24</v>
      </c>
    </row>
    <row r="7" spans="2:14" x14ac:dyDescent="0.2">
      <c r="B7" s="21" t="s">
        <v>14</v>
      </c>
    </row>
    <row r="8" spans="2:14" ht="22" customHeight="1" x14ac:dyDescent="0.2">
      <c r="B8" s="21" t="s">
        <v>28</v>
      </c>
    </row>
    <row r="9" spans="2:14" ht="15" customHeight="1" x14ac:dyDescent="0.2"/>
    <row r="10" spans="2:14" ht="18" x14ac:dyDescent="0.2">
      <c r="B10" s="22" t="s">
        <v>17</v>
      </c>
      <c r="C10" s="23"/>
      <c r="D10" s="24"/>
      <c r="E10" s="25">
        <v>6000</v>
      </c>
    </row>
    <row r="11" spans="2:14" ht="18" x14ac:dyDescent="0.2">
      <c r="B11" s="26" t="s">
        <v>47</v>
      </c>
      <c r="C11" s="27"/>
      <c r="D11" s="27"/>
      <c r="E11" s="28">
        <v>10</v>
      </c>
      <c r="F11" s="29"/>
      <c r="N11" s="30"/>
    </row>
    <row r="12" spans="2:14" ht="18" x14ac:dyDescent="0.2">
      <c r="B12" s="31" t="s">
        <v>55</v>
      </c>
      <c r="C12" s="32"/>
      <c r="D12" s="33"/>
      <c r="E12" s="34">
        <v>7</v>
      </c>
      <c r="F12" s="29"/>
      <c r="N12" s="35"/>
    </row>
    <row r="13" spans="2:14" x14ac:dyDescent="0.2">
      <c r="F13" s="29"/>
      <c r="N13" s="30"/>
    </row>
    <row r="14" spans="2:14" x14ac:dyDescent="0.2">
      <c r="B14" s="36" t="s">
        <v>30</v>
      </c>
      <c r="C14" s="37" t="s">
        <v>5</v>
      </c>
      <c r="D14" s="38" t="s">
        <v>19</v>
      </c>
      <c r="E14" s="39">
        <v>0.6</v>
      </c>
      <c r="F14" s="29"/>
      <c r="N14" s="30"/>
    </row>
    <row r="15" spans="2:14" ht="16" customHeight="1" x14ac:dyDescent="0.2">
      <c r="B15" s="40"/>
      <c r="C15" s="41"/>
      <c r="D15" s="42" t="s">
        <v>20</v>
      </c>
      <c r="E15" s="43">
        <f>E10*E14</f>
        <v>3600</v>
      </c>
      <c r="F15" s="29"/>
    </row>
    <row r="16" spans="2:14" ht="16" customHeight="1" x14ac:dyDescent="0.2">
      <c r="B16" s="40"/>
      <c r="C16" s="41"/>
      <c r="D16" s="44" t="s">
        <v>21</v>
      </c>
      <c r="E16" s="45">
        <v>3</v>
      </c>
      <c r="F16" s="29"/>
    </row>
    <row r="17" spans="2:6" x14ac:dyDescent="0.2">
      <c r="B17" s="40"/>
      <c r="C17" s="41"/>
      <c r="D17" s="42" t="s">
        <v>22</v>
      </c>
      <c r="E17" s="46">
        <f>(E15*E16)/60</f>
        <v>180</v>
      </c>
      <c r="F17" s="29"/>
    </row>
    <row r="18" spans="2:6" x14ac:dyDescent="0.2">
      <c r="B18" s="40"/>
      <c r="C18" s="47"/>
      <c r="D18" s="48" t="s">
        <v>23</v>
      </c>
      <c r="E18" s="49">
        <f>(E17/E12)/E11</f>
        <v>2.5714285714285716</v>
      </c>
      <c r="F18" s="29"/>
    </row>
    <row r="19" spans="2:6" x14ac:dyDescent="0.2">
      <c r="B19" s="40"/>
      <c r="D19" s="50"/>
      <c r="F19" s="29"/>
    </row>
    <row r="20" spans="2:6" x14ac:dyDescent="0.2">
      <c r="B20" s="40"/>
      <c r="C20" s="51" t="s">
        <v>7</v>
      </c>
      <c r="D20" s="38" t="s">
        <v>25</v>
      </c>
      <c r="E20" s="52">
        <f>SUM(100%-E14)</f>
        <v>0.4</v>
      </c>
      <c r="F20" s="29"/>
    </row>
    <row r="21" spans="2:6" ht="16" customHeight="1" x14ac:dyDescent="0.2">
      <c r="B21" s="40"/>
      <c r="C21" s="53"/>
      <c r="D21" s="42" t="s">
        <v>26</v>
      </c>
      <c r="E21" s="54">
        <f>E10*E20</f>
        <v>2400</v>
      </c>
      <c r="F21" s="55"/>
    </row>
    <row r="22" spans="2:6" ht="16" customHeight="1" x14ac:dyDescent="0.2">
      <c r="B22" s="40"/>
      <c r="C22" s="53"/>
      <c r="D22" s="44" t="s">
        <v>27</v>
      </c>
      <c r="E22" s="56">
        <v>30</v>
      </c>
      <c r="F22" s="29"/>
    </row>
    <row r="23" spans="2:6" ht="16" customHeight="1" x14ac:dyDescent="0.2">
      <c r="B23" s="40"/>
      <c r="C23" s="53"/>
      <c r="D23" s="42" t="s">
        <v>22</v>
      </c>
      <c r="E23" s="54">
        <f>(E21*E22)/60</f>
        <v>1200</v>
      </c>
    </row>
    <row r="24" spans="2:6" ht="16" customHeight="1" x14ac:dyDescent="0.2">
      <c r="B24" s="57"/>
      <c r="C24" s="58"/>
      <c r="D24" s="48" t="s">
        <v>23</v>
      </c>
      <c r="E24" s="59">
        <f>(E23/E12)/E11</f>
        <v>17.142857142857142</v>
      </c>
      <c r="F24" s="60"/>
    </row>
    <row r="25" spans="2:6" ht="16" customHeight="1" x14ac:dyDescent="0.2">
      <c r="F25" s="29"/>
    </row>
    <row r="26" spans="2:6" ht="16" customHeight="1" x14ac:dyDescent="0.2">
      <c r="B26" s="61" t="s">
        <v>31</v>
      </c>
      <c r="C26" s="62" t="s">
        <v>6</v>
      </c>
      <c r="D26" s="38" t="s">
        <v>29</v>
      </c>
      <c r="E26" s="63">
        <v>3</v>
      </c>
      <c r="F26" s="29"/>
    </row>
    <row r="27" spans="2:6" ht="17" customHeight="1" x14ac:dyDescent="0.2">
      <c r="B27" s="64"/>
      <c r="C27" s="65"/>
      <c r="D27" s="42" t="s">
        <v>18</v>
      </c>
      <c r="E27" s="45">
        <f>E11</f>
        <v>10</v>
      </c>
      <c r="F27" s="29"/>
    </row>
    <row r="28" spans="2:6" ht="17" customHeight="1" x14ac:dyDescent="0.2">
      <c r="B28" s="64"/>
      <c r="C28" s="65"/>
      <c r="D28" s="42" t="s">
        <v>0</v>
      </c>
      <c r="E28" s="66">
        <v>7</v>
      </c>
      <c r="F28" s="29"/>
    </row>
    <row r="29" spans="2:6" ht="16" customHeight="1" x14ac:dyDescent="0.2">
      <c r="B29" s="64"/>
      <c r="C29" s="65"/>
      <c r="D29" s="42" t="s">
        <v>22</v>
      </c>
      <c r="E29" s="67">
        <f>(E10*E26)/60</f>
        <v>300</v>
      </c>
      <c r="F29" s="29"/>
    </row>
    <row r="30" spans="2:6" ht="16" customHeight="1" x14ac:dyDescent="0.2">
      <c r="B30" s="68"/>
      <c r="C30" s="69"/>
      <c r="D30" s="48" t="s">
        <v>23</v>
      </c>
      <c r="E30" s="49">
        <f>(E29/E28)/E27</f>
        <v>4.2857142857142856</v>
      </c>
      <c r="F30" s="29"/>
    </row>
    <row r="31" spans="2:6" ht="21" customHeight="1" x14ac:dyDescent="0.2">
      <c r="C31" s="70"/>
      <c r="D31" s="50"/>
      <c r="F31" s="29"/>
    </row>
    <row r="32" spans="2:6" ht="17" customHeight="1" x14ac:dyDescent="0.2">
      <c r="B32" s="61" t="s">
        <v>32</v>
      </c>
      <c r="C32" s="71" t="s">
        <v>33</v>
      </c>
      <c r="D32" s="38" t="s">
        <v>48</v>
      </c>
      <c r="E32" s="72">
        <v>10</v>
      </c>
    </row>
    <row r="33" spans="1:12" ht="16" customHeight="1" x14ac:dyDescent="0.2">
      <c r="B33" s="64"/>
      <c r="C33" s="73"/>
      <c r="D33" s="42" t="s">
        <v>18</v>
      </c>
      <c r="E33" s="74">
        <f>E11</f>
        <v>10</v>
      </c>
      <c r="F33" s="60"/>
    </row>
    <row r="34" spans="1:12" ht="15.75" customHeight="1" x14ac:dyDescent="0.2">
      <c r="B34" s="64"/>
      <c r="C34" s="73"/>
      <c r="D34" s="42" t="s">
        <v>0</v>
      </c>
      <c r="E34" s="45">
        <v>7</v>
      </c>
    </row>
    <row r="35" spans="1:12" x14ac:dyDescent="0.2">
      <c r="B35" s="64"/>
      <c r="C35" s="73"/>
      <c r="D35" s="42" t="s">
        <v>22</v>
      </c>
      <c r="E35" s="67">
        <f>(E10*E32)/60</f>
        <v>1000</v>
      </c>
    </row>
    <row r="36" spans="1:12" x14ac:dyDescent="0.2">
      <c r="B36" s="68"/>
      <c r="C36" s="75"/>
      <c r="D36" s="48" t="s">
        <v>23</v>
      </c>
      <c r="E36" s="49">
        <f>(E35/E34)/E33</f>
        <v>14.285714285714286</v>
      </c>
    </row>
    <row r="37" spans="1:12" x14ac:dyDescent="0.2">
      <c r="B37" s="76"/>
      <c r="C37" s="77"/>
      <c r="D37" s="78"/>
      <c r="E37" s="79"/>
    </row>
    <row r="38" spans="1:12" ht="26" customHeight="1" x14ac:dyDescent="0.2">
      <c r="B38" s="86" t="s">
        <v>34</v>
      </c>
      <c r="C38" s="87"/>
      <c r="D38" s="87"/>
      <c r="E38" s="88"/>
      <c r="F38" s="29"/>
    </row>
    <row r="39" spans="1:12" ht="33" x14ac:dyDescent="0.2">
      <c r="B39" s="89">
        <f>E36+E30+E24+E18</f>
        <v>38.285714285714285</v>
      </c>
      <c r="C39" s="90"/>
      <c r="D39" s="90"/>
      <c r="E39" s="91"/>
    </row>
    <row r="40" spans="1:12" ht="31" x14ac:dyDescent="0.35">
      <c r="B40" s="80"/>
      <c r="C40" s="81"/>
      <c r="D40" s="81"/>
      <c r="E40" s="55"/>
      <c r="F40" s="60"/>
      <c r="H40" s="82"/>
    </row>
    <row r="41" spans="1:12" ht="21" x14ac:dyDescent="0.2">
      <c r="B41" s="83" t="s">
        <v>35</v>
      </c>
      <c r="C41" s="55"/>
      <c r="D41" s="50"/>
      <c r="E41" s="55"/>
      <c r="H41" s="82"/>
    </row>
    <row r="42" spans="1:12" ht="21" x14ac:dyDescent="0.2">
      <c r="B42" s="84" t="s">
        <v>36</v>
      </c>
      <c r="H42" s="4"/>
    </row>
    <row r="44" spans="1:12" x14ac:dyDescent="0.2">
      <c r="F44" s="55"/>
    </row>
    <row r="45" spans="1:12" x14ac:dyDescent="0.2">
      <c r="F45" s="29"/>
    </row>
    <row r="46" spans="1:12" ht="31" x14ac:dyDescent="0.35">
      <c r="A46" s="80"/>
      <c r="F46" s="85"/>
    </row>
    <row r="47" spans="1:12" ht="31" x14ac:dyDescent="0.35">
      <c r="G47" s="80"/>
      <c r="H47" s="80"/>
      <c r="I47" s="80"/>
      <c r="J47" s="80"/>
      <c r="K47" s="80"/>
      <c r="L47" s="80"/>
    </row>
    <row r="48" spans="1:12" s="80" customFormat="1" ht="66" customHeight="1" x14ac:dyDescent="0.35">
      <c r="A48" s="18"/>
      <c r="B48" s="18"/>
      <c r="C48" s="18"/>
      <c r="D48" s="19"/>
      <c r="E48" s="18"/>
      <c r="F48" s="18"/>
      <c r="G48" s="18"/>
      <c r="H48" s="18"/>
      <c r="I48" s="18"/>
      <c r="J48" s="18"/>
      <c r="K48" s="18"/>
      <c r="L48" s="18"/>
    </row>
  </sheetData>
  <mergeCells count="13">
    <mergeCell ref="C40:D40"/>
    <mergeCell ref="B26:B30"/>
    <mergeCell ref="C26:C30"/>
    <mergeCell ref="B10:D10"/>
    <mergeCell ref="B11:D11"/>
    <mergeCell ref="B12:D12"/>
    <mergeCell ref="C14:C18"/>
    <mergeCell ref="C20:C24"/>
    <mergeCell ref="B38:E38"/>
    <mergeCell ref="B39:E39"/>
    <mergeCell ref="B14:B24"/>
    <mergeCell ref="B32:B36"/>
    <mergeCell ref="C32:C36"/>
  </mergeCells>
  <hyperlinks>
    <hyperlink ref="B42" r:id="rId1" display="https://www.interact-intranet.com/resources/"/>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8B00FF"/>
  </sheetPr>
  <dimension ref="A2:J61"/>
  <sheetViews>
    <sheetView showGridLines="0" tabSelected="1" zoomScale="93" zoomScaleNormal="80" zoomScalePageLayoutView="80" workbookViewId="0">
      <selection activeCell="H41" sqref="H41"/>
    </sheetView>
  </sheetViews>
  <sheetFormatPr baseColWidth="10" defaultColWidth="8.83203125" defaultRowHeight="16" x14ac:dyDescent="0.2"/>
  <cols>
    <col min="1" max="1" width="4.83203125" style="18" customWidth="1"/>
    <col min="2" max="2" width="5.33203125" style="18" customWidth="1"/>
    <col min="3" max="3" width="12.33203125" style="18" customWidth="1"/>
    <col min="4" max="4" width="65.1640625" style="19" customWidth="1"/>
    <col min="5" max="5" width="11.6640625" style="18" customWidth="1"/>
    <col min="6" max="6" width="9.33203125" style="18" customWidth="1"/>
    <col min="7" max="9" width="8.83203125" style="18"/>
    <col min="10" max="10" width="34.6640625" style="18" customWidth="1"/>
    <col min="11" max="16384" width="8.83203125" style="18"/>
  </cols>
  <sheetData>
    <row r="2" spans="2:6" ht="26" x14ac:dyDescent="0.3">
      <c r="B2" s="17" t="s">
        <v>37</v>
      </c>
    </row>
    <row r="4" spans="2:6" ht="21" x14ac:dyDescent="0.25">
      <c r="B4" s="20" t="s">
        <v>39</v>
      </c>
    </row>
    <row r="5" spans="2:6" ht="21" x14ac:dyDescent="0.25">
      <c r="B5" s="20" t="s">
        <v>40</v>
      </c>
    </row>
    <row r="6" spans="2:6" x14ac:dyDescent="0.2">
      <c r="B6" s="21" t="s">
        <v>14</v>
      </c>
    </row>
    <row r="7" spans="2:6" x14ac:dyDescent="0.2">
      <c r="B7" s="21" t="s">
        <v>41</v>
      </c>
    </row>
    <row r="8" spans="2:6" x14ac:dyDescent="0.2">
      <c r="D8" s="50"/>
    </row>
    <row r="9" spans="2:6" ht="18" x14ac:dyDescent="0.2">
      <c r="B9" s="92" t="s">
        <v>17</v>
      </c>
      <c r="C9" s="93"/>
      <c r="D9" s="94"/>
      <c r="E9" s="95">
        <v>6000</v>
      </c>
      <c r="F9" s="82"/>
    </row>
    <row r="10" spans="2:6" ht="18" x14ac:dyDescent="0.2">
      <c r="B10" s="92" t="s">
        <v>52</v>
      </c>
      <c r="C10" s="93"/>
      <c r="D10" s="94"/>
      <c r="E10" s="95">
        <v>20</v>
      </c>
      <c r="F10" s="82"/>
    </row>
    <row r="11" spans="2:6" ht="18" x14ac:dyDescent="0.2">
      <c r="B11" s="92" t="s">
        <v>53</v>
      </c>
      <c r="C11" s="93"/>
      <c r="D11" s="94"/>
      <c r="E11" s="95">
        <v>10</v>
      </c>
      <c r="F11" s="82"/>
    </row>
    <row r="12" spans="2:6" ht="18" x14ac:dyDescent="0.2">
      <c r="B12" s="92" t="s">
        <v>54</v>
      </c>
      <c r="C12" s="93"/>
      <c r="D12" s="94"/>
      <c r="E12" s="95">
        <v>25</v>
      </c>
      <c r="F12" s="82"/>
    </row>
    <row r="13" spans="2:6" ht="18" x14ac:dyDescent="0.2">
      <c r="B13" s="96" t="s">
        <v>49</v>
      </c>
      <c r="C13" s="97"/>
      <c r="D13" s="98"/>
      <c r="E13" s="99">
        <f>SUM(E10:E12)</f>
        <v>55</v>
      </c>
      <c r="F13" s="82"/>
    </row>
    <row r="14" spans="2:6" x14ac:dyDescent="0.2">
      <c r="D14" s="50"/>
      <c r="E14" s="100"/>
      <c r="F14" s="82"/>
    </row>
    <row r="15" spans="2:6" ht="16" customHeight="1" x14ac:dyDescent="0.2">
      <c r="B15" s="101" t="s">
        <v>38</v>
      </c>
      <c r="C15" s="102" t="s">
        <v>5</v>
      </c>
      <c r="D15" s="103" t="s">
        <v>19</v>
      </c>
      <c r="E15" s="104">
        <v>0.8</v>
      </c>
      <c r="F15" s="82"/>
    </row>
    <row r="16" spans="2:6" ht="16" customHeight="1" x14ac:dyDescent="0.2">
      <c r="B16" s="105"/>
      <c r="C16" s="106"/>
      <c r="D16" s="107" t="s">
        <v>20</v>
      </c>
      <c r="E16" s="108">
        <f>E9*E15</f>
        <v>4800</v>
      </c>
      <c r="F16" s="82"/>
    </row>
    <row r="17" spans="1:6" ht="16" customHeight="1" x14ac:dyDescent="0.2">
      <c r="B17" s="105"/>
      <c r="C17" s="106"/>
      <c r="D17" s="109" t="s">
        <v>21</v>
      </c>
      <c r="E17" s="110">
        <v>5</v>
      </c>
      <c r="F17" s="4"/>
    </row>
    <row r="18" spans="1:6" ht="16" customHeight="1" x14ac:dyDescent="0.2">
      <c r="B18" s="105"/>
      <c r="C18" s="106"/>
      <c r="D18" s="107" t="s">
        <v>22</v>
      </c>
      <c r="E18" s="111">
        <f>E16/(60/E17)</f>
        <v>400</v>
      </c>
      <c r="F18" s="112"/>
    </row>
    <row r="19" spans="1:6" ht="16" customHeight="1" x14ac:dyDescent="0.2">
      <c r="B19" s="105"/>
      <c r="C19" s="106"/>
      <c r="D19" s="113" t="s">
        <v>55</v>
      </c>
      <c r="E19" s="110">
        <v>3.5</v>
      </c>
      <c r="F19" s="114"/>
    </row>
    <row r="20" spans="1:6" ht="16" customHeight="1" x14ac:dyDescent="0.2">
      <c r="B20" s="105"/>
      <c r="C20" s="106"/>
      <c r="D20" s="113" t="s">
        <v>1</v>
      </c>
      <c r="E20" s="115">
        <f>E18/E19</f>
        <v>114.28571428571429</v>
      </c>
      <c r="F20" s="82"/>
    </row>
    <row r="21" spans="1:6" ht="16" customHeight="1" x14ac:dyDescent="0.2">
      <c r="B21" s="105"/>
      <c r="C21" s="106"/>
      <c r="D21" s="116" t="s">
        <v>50</v>
      </c>
      <c r="E21" s="117">
        <f>E20/E10</f>
        <v>5.7142857142857144</v>
      </c>
      <c r="F21" s="82"/>
    </row>
    <row r="22" spans="1:6" ht="16" customHeight="1" x14ac:dyDescent="0.2">
      <c r="B22" s="105"/>
      <c r="C22" s="118"/>
      <c r="D22" s="119"/>
      <c r="E22" s="120"/>
      <c r="F22" s="82"/>
    </row>
    <row r="23" spans="1:6" ht="16" customHeight="1" x14ac:dyDescent="0.2">
      <c r="B23" s="105"/>
      <c r="C23" s="106" t="s">
        <v>9</v>
      </c>
      <c r="D23" s="107" t="s">
        <v>25</v>
      </c>
      <c r="E23" s="121">
        <f>SUM(100%-E15)</f>
        <v>0.19999999999999996</v>
      </c>
      <c r="F23" s="82"/>
    </row>
    <row r="24" spans="1:6" ht="19" customHeight="1" x14ac:dyDescent="0.2">
      <c r="B24" s="105"/>
      <c r="C24" s="106"/>
      <c r="D24" s="107" t="s">
        <v>26</v>
      </c>
      <c r="E24" s="67">
        <f>E9*E23</f>
        <v>1199.9999999999998</v>
      </c>
      <c r="F24" s="82"/>
    </row>
    <row r="25" spans="1:6" ht="16" customHeight="1" x14ac:dyDescent="0.2">
      <c r="B25" s="105"/>
      <c r="C25" s="106"/>
      <c r="D25" s="109" t="s">
        <v>27</v>
      </c>
      <c r="E25" s="45">
        <v>30</v>
      </c>
      <c r="F25" s="122"/>
    </row>
    <row r="26" spans="1:6" ht="16" customHeight="1" x14ac:dyDescent="0.2">
      <c r="B26" s="105"/>
      <c r="C26" s="106"/>
      <c r="D26" s="107" t="s">
        <v>22</v>
      </c>
      <c r="E26" s="123">
        <f>E24/(60/E25)</f>
        <v>599.99999999999989</v>
      </c>
      <c r="F26" s="82"/>
    </row>
    <row r="27" spans="1:6" ht="16" customHeight="1" x14ac:dyDescent="0.2">
      <c r="B27" s="105"/>
      <c r="C27" s="106"/>
      <c r="D27" s="124" t="s">
        <v>55</v>
      </c>
      <c r="E27" s="45">
        <v>7</v>
      </c>
      <c r="F27" s="122"/>
    </row>
    <row r="28" spans="1:6" ht="16" customHeight="1" x14ac:dyDescent="0.2">
      <c r="B28" s="105"/>
      <c r="C28" s="106"/>
      <c r="D28" s="124" t="s">
        <v>1</v>
      </c>
      <c r="E28" s="125">
        <f>E26/E27</f>
        <v>85.714285714285694</v>
      </c>
      <c r="F28" s="126"/>
    </row>
    <row r="29" spans="1:6" ht="16" customHeight="1" x14ac:dyDescent="0.2">
      <c r="B29" s="105"/>
      <c r="C29" s="106"/>
      <c r="D29" s="116" t="s">
        <v>50</v>
      </c>
      <c r="E29" s="127">
        <f>SUM(E28/E10)</f>
        <v>4.2857142857142847</v>
      </c>
      <c r="F29" s="82"/>
    </row>
    <row r="30" spans="1:6" ht="16" customHeight="1" x14ac:dyDescent="0.2">
      <c r="B30" s="128"/>
      <c r="C30" s="129" t="s">
        <v>56</v>
      </c>
      <c r="D30" s="129"/>
      <c r="E30" s="130">
        <f>SUM(E21+E29)</f>
        <v>10</v>
      </c>
      <c r="F30" s="82"/>
    </row>
    <row r="31" spans="1:6" ht="29" customHeight="1" x14ac:dyDescent="0.2">
      <c r="A31" s="55"/>
      <c r="B31" s="131"/>
      <c r="C31" s="132"/>
      <c r="D31" s="50"/>
      <c r="E31" s="133"/>
      <c r="F31" s="114"/>
    </row>
    <row r="32" spans="1:6" ht="16" customHeight="1" x14ac:dyDescent="0.2">
      <c r="A32" s="55"/>
      <c r="B32" s="134" t="s">
        <v>31</v>
      </c>
      <c r="C32" s="135" t="s">
        <v>8</v>
      </c>
      <c r="D32" s="136" t="s">
        <v>51</v>
      </c>
      <c r="E32" s="137">
        <f>E24+E16</f>
        <v>6000</v>
      </c>
      <c r="F32" s="82"/>
    </row>
    <row r="33" spans="2:10" ht="16" customHeight="1" x14ac:dyDescent="0.2">
      <c r="B33" s="138"/>
      <c r="C33" s="139"/>
      <c r="D33" s="140" t="s">
        <v>29</v>
      </c>
      <c r="E33" s="141">
        <v>3</v>
      </c>
      <c r="F33" s="82"/>
    </row>
    <row r="34" spans="2:10" ht="17" customHeight="1" x14ac:dyDescent="0.2">
      <c r="B34" s="138"/>
      <c r="C34" s="139"/>
      <c r="D34" s="124" t="s">
        <v>55</v>
      </c>
      <c r="E34" s="141">
        <v>7</v>
      </c>
      <c r="F34" s="82"/>
    </row>
    <row r="35" spans="2:10" ht="17" customHeight="1" x14ac:dyDescent="0.2">
      <c r="B35" s="138"/>
      <c r="C35" s="139"/>
      <c r="D35" s="140" t="s">
        <v>57</v>
      </c>
      <c r="E35" s="142">
        <f>E32/(60/E33)</f>
        <v>300</v>
      </c>
      <c r="F35" s="82"/>
    </row>
    <row r="36" spans="2:10" ht="16" customHeight="1" x14ac:dyDescent="0.2">
      <c r="B36" s="143"/>
      <c r="C36" s="144"/>
      <c r="D36" s="116" t="s">
        <v>50</v>
      </c>
      <c r="E36" s="145">
        <f>(E35/E34)/E11</f>
        <v>4.2857142857142856</v>
      </c>
      <c r="F36" s="82"/>
    </row>
    <row r="37" spans="2:10" ht="29" customHeight="1" x14ac:dyDescent="0.2">
      <c r="B37" s="131"/>
      <c r="C37" s="132"/>
      <c r="D37" s="146"/>
      <c r="E37" s="60"/>
      <c r="F37" s="122"/>
    </row>
    <row r="38" spans="2:10" ht="16" customHeight="1" x14ac:dyDescent="0.2">
      <c r="B38" s="147" t="s">
        <v>32</v>
      </c>
      <c r="C38" s="135" t="s">
        <v>33</v>
      </c>
      <c r="D38" s="148" t="s">
        <v>48</v>
      </c>
      <c r="E38" s="149">
        <v>8</v>
      </c>
      <c r="F38" s="82"/>
    </row>
    <row r="39" spans="2:10" ht="25" customHeight="1" x14ac:dyDescent="0.2">
      <c r="B39" s="150"/>
      <c r="C39" s="139"/>
      <c r="D39" s="151" t="s">
        <v>55</v>
      </c>
      <c r="E39" s="141">
        <v>7</v>
      </c>
      <c r="F39" s="122"/>
    </row>
    <row r="40" spans="2:10" ht="22" customHeight="1" x14ac:dyDescent="0.2">
      <c r="B40" s="150"/>
      <c r="C40" s="139"/>
      <c r="D40" s="151" t="s">
        <v>58</v>
      </c>
      <c r="E40" s="152">
        <f>(E9/(60/E38))/E39</f>
        <v>114.28571428571429</v>
      </c>
      <c r="F40" s="126"/>
    </row>
    <row r="41" spans="2:10" ht="30" customHeight="1" x14ac:dyDescent="0.2">
      <c r="B41" s="153"/>
      <c r="C41" s="144"/>
      <c r="D41" s="116" t="s">
        <v>50</v>
      </c>
      <c r="E41" s="145">
        <f>E40/E12</f>
        <v>4.5714285714285721</v>
      </c>
      <c r="F41" s="82"/>
    </row>
    <row r="42" spans="2:10" x14ac:dyDescent="0.2">
      <c r="B42" s="154"/>
      <c r="C42" s="155"/>
      <c r="D42" s="156"/>
      <c r="E42" s="55"/>
      <c r="F42" s="82"/>
    </row>
    <row r="43" spans="2:10" ht="23" x14ac:dyDescent="0.2">
      <c r="B43" s="86" t="s">
        <v>59</v>
      </c>
      <c r="C43" s="87"/>
      <c r="D43" s="87"/>
      <c r="E43" s="88"/>
      <c r="F43" s="82"/>
      <c r="J43" s="4"/>
    </row>
    <row r="44" spans="2:10" ht="26" x14ac:dyDescent="0.2">
      <c r="B44" s="162" t="s">
        <v>38</v>
      </c>
      <c r="C44" s="163"/>
      <c r="D44" s="164">
        <f>E30</f>
        <v>10</v>
      </c>
      <c r="E44" s="165"/>
      <c r="F44" s="82"/>
      <c r="J44" s="4"/>
    </row>
    <row r="45" spans="2:10" ht="26" x14ac:dyDescent="0.2">
      <c r="B45" s="166" t="s">
        <v>83</v>
      </c>
      <c r="C45" s="157"/>
      <c r="D45" s="158">
        <f>E36</f>
        <v>4.2857142857142856</v>
      </c>
      <c r="E45" s="167"/>
      <c r="F45" s="82"/>
      <c r="J45" s="4"/>
    </row>
    <row r="46" spans="2:10" ht="33" x14ac:dyDescent="0.2">
      <c r="B46" s="168" t="s">
        <v>32</v>
      </c>
      <c r="C46" s="169"/>
      <c r="D46" s="170">
        <f>E41</f>
        <v>4.5714285714285721</v>
      </c>
      <c r="E46" s="171"/>
      <c r="F46" s="82"/>
    </row>
    <row r="47" spans="2:10" x14ac:dyDescent="0.2">
      <c r="B47" s="154"/>
      <c r="C47" s="55"/>
      <c r="D47" s="50"/>
      <c r="E47" s="55"/>
      <c r="F47" s="82"/>
    </row>
    <row r="48" spans="2:10" ht="21" x14ac:dyDescent="0.2">
      <c r="B48" s="83" t="s">
        <v>35</v>
      </c>
      <c r="F48" s="82"/>
    </row>
    <row r="49" spans="2:6" ht="21" x14ac:dyDescent="0.2">
      <c r="B49" s="84" t="s">
        <v>36</v>
      </c>
      <c r="C49" s="159"/>
      <c r="F49" s="160"/>
    </row>
    <row r="50" spans="2:6" ht="58" x14ac:dyDescent="0.6">
      <c r="C50" s="161"/>
      <c r="F50" s="82"/>
    </row>
    <row r="51" spans="2:6" x14ac:dyDescent="0.2">
      <c r="F51" s="82"/>
    </row>
    <row r="52" spans="2:6" x14ac:dyDescent="0.2">
      <c r="F52" s="82"/>
    </row>
    <row r="53" spans="2:6" x14ac:dyDescent="0.2">
      <c r="F53" s="82"/>
    </row>
    <row r="54" spans="2:6" x14ac:dyDescent="0.2">
      <c r="F54" s="82"/>
    </row>
    <row r="55" spans="2:6" x14ac:dyDescent="0.2">
      <c r="F55" s="122"/>
    </row>
    <row r="56" spans="2:6" x14ac:dyDescent="0.2">
      <c r="F56" s="82"/>
    </row>
    <row r="57" spans="2:6" x14ac:dyDescent="0.2">
      <c r="F57" s="160"/>
    </row>
    <row r="58" spans="2:6" x14ac:dyDescent="0.2">
      <c r="F58" s="4"/>
    </row>
    <row r="60" spans="2:6" x14ac:dyDescent="0.2">
      <c r="F60" s="29"/>
    </row>
    <row r="61" spans="2:6" x14ac:dyDescent="0.2">
      <c r="F61" s="55"/>
    </row>
  </sheetData>
  <mergeCells count="17">
    <mergeCell ref="B46:C46"/>
    <mergeCell ref="C15:C21"/>
    <mergeCell ref="C30:D30"/>
    <mergeCell ref="B15:B30"/>
    <mergeCell ref="C32:C36"/>
    <mergeCell ref="B32:B36"/>
    <mergeCell ref="C23:C29"/>
    <mergeCell ref="C38:C41"/>
    <mergeCell ref="B38:B41"/>
    <mergeCell ref="B43:E43"/>
    <mergeCell ref="B44:C44"/>
    <mergeCell ref="B45:C45"/>
    <mergeCell ref="B9:D9"/>
    <mergeCell ref="B13:D13"/>
    <mergeCell ref="B10:D10"/>
    <mergeCell ref="B11:D11"/>
    <mergeCell ref="B12:D12"/>
  </mergeCells>
  <hyperlinks>
    <hyperlink ref="B49" r:id="rId1" display="https://www.interact-intranet.com/resources/"/>
  </hyperlinks>
  <pageMargins left="0.7" right="0.7" top="0.75" bottom="0.75" header="0.3" footer="0.3"/>
  <ignoredErrors>
    <ignoredError sqref="E13"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5DE5A"/>
  </sheetPr>
  <dimension ref="B2:F39"/>
  <sheetViews>
    <sheetView showGridLines="0" workbookViewId="0">
      <selection activeCell="J34" sqref="J34"/>
    </sheetView>
  </sheetViews>
  <sheetFormatPr baseColWidth="10" defaultColWidth="8.83203125" defaultRowHeight="16" x14ac:dyDescent="0.2"/>
  <cols>
    <col min="1" max="1" width="4.6640625" style="18" customWidth="1"/>
    <col min="2" max="2" width="6.6640625" style="18" customWidth="1"/>
    <col min="3" max="3" width="16.6640625" style="18" customWidth="1"/>
    <col min="4" max="4" width="42.5" style="18" customWidth="1"/>
    <col min="5" max="16384" width="8.83203125" style="18"/>
  </cols>
  <sheetData>
    <row r="2" spans="2:5" ht="26" x14ac:dyDescent="0.3">
      <c r="B2" s="17" t="s">
        <v>67</v>
      </c>
    </row>
    <row r="3" spans="2:5" ht="17" customHeight="1" x14ac:dyDescent="0.3">
      <c r="B3" s="17"/>
    </row>
    <row r="4" spans="2:5" ht="21" x14ac:dyDescent="0.25">
      <c r="B4" s="20" t="s">
        <v>68</v>
      </c>
    </row>
    <row r="5" spans="2:5" ht="21" x14ac:dyDescent="0.25">
      <c r="B5" s="20" t="s">
        <v>69</v>
      </c>
    </row>
    <row r="6" spans="2:5" ht="15" customHeight="1" x14ac:dyDescent="0.25">
      <c r="B6" s="20"/>
    </row>
    <row r="7" spans="2:5" s="21" customFormat="1" ht="53" customHeight="1" x14ac:dyDescent="0.2">
      <c r="B7" s="172" t="s">
        <v>70</v>
      </c>
      <c r="C7" s="172"/>
      <c r="D7" s="172"/>
    </row>
    <row r="8" spans="2:5" s="21" customFormat="1" ht="15" x14ac:dyDescent="0.2">
      <c r="B8" s="173"/>
      <c r="C8" s="173"/>
      <c r="D8" s="173"/>
    </row>
    <row r="9" spans="2:5" s="21" customFormat="1" ht="31" customHeight="1" x14ac:dyDescent="0.2">
      <c r="B9" s="174" t="s">
        <v>72</v>
      </c>
      <c r="C9" s="175" t="s">
        <v>73</v>
      </c>
      <c r="D9" s="175"/>
      <c r="E9" s="176"/>
    </row>
    <row r="10" spans="2:5" s="21" customFormat="1" ht="18" customHeight="1" x14ac:dyDescent="0.2">
      <c r="B10" s="177"/>
      <c r="C10" s="178"/>
      <c r="D10" s="178"/>
      <c r="E10" s="179"/>
    </row>
    <row r="11" spans="2:5" s="21" customFormat="1" ht="34" customHeight="1" x14ac:dyDescent="0.2">
      <c r="B11" s="177"/>
      <c r="C11" s="202" t="s">
        <v>3</v>
      </c>
      <c r="D11" s="180" t="s">
        <v>71</v>
      </c>
      <c r="E11" s="181">
        <v>1000</v>
      </c>
    </row>
    <row r="12" spans="2:5" s="21" customFormat="1" x14ac:dyDescent="0.2">
      <c r="B12" s="177"/>
      <c r="C12" s="202"/>
      <c r="D12" s="55" t="s">
        <v>2</v>
      </c>
      <c r="E12" s="182">
        <v>12</v>
      </c>
    </row>
    <row r="13" spans="2:5" s="21" customFormat="1" x14ac:dyDescent="0.2">
      <c r="B13" s="177"/>
      <c r="C13" s="202"/>
      <c r="D13" s="55" t="s">
        <v>80</v>
      </c>
      <c r="E13" s="183">
        <f>E11/E12</f>
        <v>83.333333333333329</v>
      </c>
    </row>
    <row r="14" spans="2:5" s="21" customFormat="1" x14ac:dyDescent="0.2">
      <c r="B14" s="177"/>
      <c r="C14" s="55"/>
      <c r="D14" s="55"/>
      <c r="E14" s="182"/>
    </row>
    <row r="15" spans="2:5" s="21" customFormat="1" x14ac:dyDescent="0.2">
      <c r="B15" s="177"/>
      <c r="C15" s="203" t="s">
        <v>4</v>
      </c>
      <c r="D15" s="184" t="s">
        <v>84</v>
      </c>
      <c r="E15" s="181">
        <v>20</v>
      </c>
    </row>
    <row r="16" spans="2:5" s="21" customFormat="1" x14ac:dyDescent="0.2">
      <c r="B16" s="177"/>
      <c r="C16" s="203"/>
      <c r="D16" s="55" t="s">
        <v>2</v>
      </c>
      <c r="E16" s="182">
        <v>2</v>
      </c>
    </row>
    <row r="17" spans="2:6" s="21" customFormat="1" x14ac:dyDescent="0.2">
      <c r="B17" s="177"/>
      <c r="C17" s="203"/>
      <c r="D17" s="55" t="s">
        <v>80</v>
      </c>
      <c r="E17" s="183">
        <f>E15/E16</f>
        <v>10</v>
      </c>
    </row>
    <row r="18" spans="2:6" s="21" customFormat="1" x14ac:dyDescent="0.2">
      <c r="B18" s="177"/>
      <c r="C18" s="55"/>
      <c r="D18" s="55"/>
      <c r="E18" s="182"/>
    </row>
    <row r="19" spans="2:6" s="21" customFormat="1" ht="18" x14ac:dyDescent="0.2">
      <c r="B19" s="185"/>
      <c r="C19" s="186" t="s">
        <v>82</v>
      </c>
      <c r="D19" s="186"/>
      <c r="E19" s="187">
        <f>E13+E17</f>
        <v>93.333333333333329</v>
      </c>
    </row>
    <row r="20" spans="2:6" s="21" customFormat="1" ht="15" x14ac:dyDescent="0.2">
      <c r="C20" s="173"/>
      <c r="D20" s="173"/>
      <c r="E20" s="173"/>
    </row>
    <row r="21" spans="2:6" ht="21" x14ac:dyDescent="0.25">
      <c r="C21" s="20"/>
    </row>
    <row r="22" spans="2:6" ht="34" customHeight="1" x14ac:dyDescent="0.2">
      <c r="B22" s="188" t="s">
        <v>74</v>
      </c>
      <c r="C22" s="189" t="s">
        <v>75</v>
      </c>
      <c r="D22" s="189"/>
      <c r="E22" s="190"/>
    </row>
    <row r="23" spans="2:6" x14ac:dyDescent="0.2">
      <c r="B23" s="191"/>
      <c r="C23" s="192"/>
      <c r="D23" s="192"/>
      <c r="E23" s="193"/>
    </row>
    <row r="24" spans="2:6" x14ac:dyDescent="0.2">
      <c r="B24" s="191"/>
      <c r="C24" s="55"/>
      <c r="D24" s="184" t="s">
        <v>76</v>
      </c>
      <c r="E24" s="194">
        <v>63</v>
      </c>
    </row>
    <row r="25" spans="2:6" x14ac:dyDescent="0.2">
      <c r="B25" s="191"/>
      <c r="C25" s="55"/>
      <c r="D25" s="195"/>
      <c r="E25" s="196"/>
    </row>
    <row r="26" spans="2:6" x14ac:dyDescent="0.2">
      <c r="B26" s="191"/>
      <c r="C26" s="202" t="s">
        <v>3</v>
      </c>
      <c r="D26" s="195" t="s">
        <v>81</v>
      </c>
      <c r="E26" s="197">
        <v>0.9</v>
      </c>
    </row>
    <row r="27" spans="2:6" ht="16.5" customHeight="1" x14ac:dyDescent="0.2">
      <c r="B27" s="191"/>
      <c r="C27" s="202"/>
      <c r="D27" s="55" t="s">
        <v>2</v>
      </c>
      <c r="E27" s="182">
        <v>12</v>
      </c>
      <c r="F27" s="55"/>
    </row>
    <row r="28" spans="2:6" x14ac:dyDescent="0.2">
      <c r="B28" s="191"/>
      <c r="C28" s="202"/>
      <c r="D28" s="55" t="s">
        <v>78</v>
      </c>
      <c r="E28" s="182">
        <f>(E24*E26)*E27</f>
        <v>680.40000000000009</v>
      </c>
      <c r="F28" s="55"/>
    </row>
    <row r="29" spans="2:6" ht="18" x14ac:dyDescent="0.2">
      <c r="B29" s="191"/>
      <c r="C29" s="198"/>
      <c r="D29" s="55"/>
      <c r="E29" s="182"/>
    </row>
    <row r="30" spans="2:6" x14ac:dyDescent="0.2">
      <c r="B30" s="191"/>
      <c r="C30" s="203" t="s">
        <v>4</v>
      </c>
      <c r="D30" s="195" t="s">
        <v>81</v>
      </c>
      <c r="E30" s="197">
        <v>0.1</v>
      </c>
    </row>
    <row r="31" spans="2:6" x14ac:dyDescent="0.2">
      <c r="B31" s="191"/>
      <c r="C31" s="203"/>
      <c r="D31" s="55" t="s">
        <v>79</v>
      </c>
      <c r="E31" s="182">
        <v>2</v>
      </c>
      <c r="F31" s="55"/>
    </row>
    <row r="32" spans="2:6" x14ac:dyDescent="0.2">
      <c r="B32" s="191"/>
      <c r="C32" s="203"/>
      <c r="D32" s="55" t="s">
        <v>78</v>
      </c>
      <c r="E32" s="182">
        <f>(E24*E30)*E31</f>
        <v>12.600000000000001</v>
      </c>
      <c r="F32" s="55"/>
    </row>
    <row r="33" spans="2:5" x14ac:dyDescent="0.2">
      <c r="B33" s="191"/>
      <c r="C33" s="55"/>
      <c r="D33" s="55"/>
      <c r="E33" s="182"/>
    </row>
    <row r="34" spans="2:5" ht="18" x14ac:dyDescent="0.2">
      <c r="B34" s="199"/>
      <c r="C34" s="200" t="s">
        <v>77</v>
      </c>
      <c r="D34" s="200"/>
      <c r="E34" s="201">
        <f>SUM(E28+E32)</f>
        <v>693.00000000000011</v>
      </c>
    </row>
    <row r="38" spans="2:5" ht="21" x14ac:dyDescent="0.2">
      <c r="C38" s="83" t="s">
        <v>35</v>
      </c>
      <c r="E38" s="19"/>
    </row>
    <row r="39" spans="2:5" ht="21" x14ac:dyDescent="0.2">
      <c r="C39" s="84" t="s">
        <v>36</v>
      </c>
      <c r="D39" s="159"/>
      <c r="E39" s="19"/>
    </row>
  </sheetData>
  <mergeCells count="9">
    <mergeCell ref="B7:D7"/>
    <mergeCell ref="C22:E22"/>
    <mergeCell ref="C26:C28"/>
    <mergeCell ref="C30:C32"/>
    <mergeCell ref="B22:B34"/>
    <mergeCell ref="C11:C13"/>
    <mergeCell ref="C15:C17"/>
    <mergeCell ref="C9:E9"/>
    <mergeCell ref="B9:B19"/>
  </mergeCells>
  <hyperlinks>
    <hyperlink ref="C39" r:id="rId1" display="https://www.interact-intranet.com/resources/"/>
  </hyperlinks>
  <pageMargins left="0.7" right="0.7" top="0.75" bottom="0.75" header="0.3" footer="0.3"/>
  <pageSetup orientation="portrait" horizontalDpi="360" verticalDpi="36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5C04CE5FBF41499E78320D6116D447" ma:contentTypeVersion="6" ma:contentTypeDescription="Create a new document." ma:contentTypeScope="" ma:versionID="db8399c4fb3f72b742b818075a23a54c">
  <xsd:schema xmlns:xsd="http://www.w3.org/2001/XMLSchema" xmlns:xs="http://www.w3.org/2001/XMLSchema" xmlns:p="http://schemas.microsoft.com/office/2006/metadata/properties" xmlns:ns2="eae0d5a4-8d14-4f84-9194-36a0ab76ce99" xmlns:ns3="375545d6-c1e1-4dfb-a5d0-b015b14dd8fc" targetNamespace="http://schemas.microsoft.com/office/2006/metadata/properties" ma:root="true" ma:fieldsID="d2cd814ca66e3ac65a67a222ff23af38" ns2:_="" ns3:_="">
    <xsd:import namespace="eae0d5a4-8d14-4f84-9194-36a0ab76ce99"/>
    <xsd:import namespace="375545d6-c1e1-4dfb-a5d0-b015b14dd8fc"/>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e0d5a4-8d14-4f84-9194-36a0ab76ce9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75545d6-c1e1-4dfb-a5d0-b015b14dd8fc"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ae0d5a4-8d14-4f84-9194-36a0ab76ce99">
      <UserInfo>
        <DisplayName>Lucy Fox</DisplayName>
        <AccountId>170</AccountId>
        <AccountType/>
      </UserInfo>
      <UserInfo>
        <DisplayName>Steven Osborne</DisplayName>
        <AccountId>55</AccountId>
        <AccountType/>
      </UserInfo>
      <UserInfo>
        <DisplayName>Scott Hitchins</DisplayName>
        <AccountId>27</AccountId>
        <AccountType/>
      </UserInfo>
      <UserInfo>
        <DisplayName>Haydn Smith</DisplayName>
        <AccountId>46</AccountId>
        <AccountType/>
      </UserInfo>
      <UserInfo>
        <DisplayName>Chris Sherrard</DisplayName>
        <AccountId>307</AccountId>
        <AccountType/>
      </UserInfo>
      <UserInfo>
        <DisplayName>Chris Pio</DisplayName>
        <AccountId>276</AccountId>
        <AccountType/>
      </UserInfo>
      <UserInfo>
        <DisplayName>Daren Jennings</DisplayName>
        <AccountId>112</AccountId>
        <AccountType/>
      </UserInfo>
    </SharedWithUsers>
  </documentManagement>
</p:properties>
</file>

<file path=customXml/itemProps1.xml><?xml version="1.0" encoding="utf-8"?>
<ds:datastoreItem xmlns:ds="http://schemas.openxmlformats.org/officeDocument/2006/customXml" ds:itemID="{7179034F-88B4-49EC-B682-6957CBFCAF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e0d5a4-8d14-4f84-9194-36a0ab76ce99"/>
    <ds:schemaRef ds:uri="375545d6-c1e1-4dfb-a5d0-b015b14dd8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C80D76-C1A6-4E37-B64F-F1F9079A77C7}">
  <ds:schemaRefs>
    <ds:schemaRef ds:uri="http://schemas.microsoft.com/sharepoint/v3/contenttype/forms"/>
  </ds:schemaRefs>
</ds:datastoreItem>
</file>

<file path=customXml/itemProps3.xml><?xml version="1.0" encoding="utf-8"?>
<ds:datastoreItem xmlns:ds="http://schemas.openxmlformats.org/officeDocument/2006/customXml" ds:itemID="{48854F19-6FA8-4804-AD05-7EDCEB6E701E}">
  <ds:schemaRefs>
    <ds:schemaRef ds:uri="http://purl.org/dc/terms/"/>
    <ds:schemaRef ds:uri="http://schemas.microsoft.com/office/2006/documentManagement/types"/>
    <ds:schemaRef ds:uri="http://purl.org/dc/elements/1.1/"/>
    <ds:schemaRef ds:uri="375545d6-c1e1-4dfb-a5d0-b015b14dd8fc"/>
    <ds:schemaRef ds:uri="eae0d5a4-8d14-4f84-9194-36a0ab76ce99"/>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Interact Content Calculator</vt:lpstr>
      <vt:lpstr>Instructions</vt:lpstr>
      <vt:lpstr>Time </vt:lpstr>
      <vt:lpstr>Resource</vt:lpstr>
      <vt:lpstr>Interact Build Estimator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2015-10-13T14:15:48Z</dcterms:created>
  <dcterms:modified xsi:type="dcterms:W3CDTF">2018-01-16T13:05:18Z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0x010100C45C04CE5FBF41499E78320D6116D447</vt:lpwstr>
  </property>
  <property fmtid="{D5CDD505-2E9C-101B-9397-08002B2CF9AE}" pid="3" name="SharedWithUsers">
    <vt:lpwstr>170;#Lucy Fox;#55;#Steven Osborne</vt:lpwstr>
  </property>
</Properties>
</file>